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555" windowHeight="11595" activeTab="0"/>
  </bookViews>
  <sheets>
    <sheet name="集計表-1" sheetId="1" r:id="rId1"/>
  </sheets>
  <definedNames>
    <definedName name="_xlnm.Print_Area" localSheetId="0">'集計表-1'!$A$1:$AK$97</definedName>
    <definedName name="_xlnm.Print_Titles" localSheetId="0">'集計表-1'!$12:$13</definedName>
  </definedNames>
  <calcPr fullCalcOnLoad="1"/>
</workbook>
</file>

<file path=xl/sharedStrings.xml><?xml version="1.0" encoding="utf-8"?>
<sst xmlns="http://schemas.openxmlformats.org/spreadsheetml/2006/main" count="180" uniqueCount="153">
  <si>
    <t>1.　クラブ創立後、本年までのクラブ年数</t>
  </si>
  <si>
    <t>3.　2008年7月1日現在、在籍会員の平均年齢</t>
  </si>
  <si>
    <t>4.　2008年11月末日の会員数</t>
  </si>
  <si>
    <t>　　①　2008年6月30日までに、CLPとして委員会組織とクラブ細則の改編を行った</t>
  </si>
  <si>
    <t>　　②　2008-09年度に改編あるいは今後改編予定（次年度以降を含む）</t>
  </si>
  <si>
    <t>　　③　2008-09年度以降も改編予定はない　（未定を含む）</t>
  </si>
  <si>
    <t>　　④　CLP導入とは関わりなく組織の統廃合を行った。</t>
  </si>
  <si>
    <t>　　⑤　CLPを導入しないが、組織の統廃合を予定している。</t>
  </si>
  <si>
    <t>　　・過去12年間、各年度7月1日現在　（　）内は女性数</t>
  </si>
  <si>
    <t>2.　クラブ会員数の推移</t>
  </si>
  <si>
    <t>6.　CLP採用に際して「クラブの長期計画」を立てていますか？</t>
  </si>
  <si>
    <t>クラブ名</t>
  </si>
  <si>
    <t>分区</t>
  </si>
  <si>
    <t>質問5.</t>
  </si>
  <si>
    <t>質問6.</t>
  </si>
  <si>
    <r>
      <rPr>
        <sz val="10"/>
        <rFont val="ＭＳ Ｐゴシック"/>
        <family val="3"/>
      </rPr>
      <t>質問3</t>
    </r>
    <r>
      <rPr>
        <sz val="11"/>
        <rFont val="ＭＳ Ｐゴシック"/>
        <family val="3"/>
      </rPr>
      <t>.</t>
    </r>
    <r>
      <rPr>
        <sz val="8"/>
        <rFont val="ＭＳ Ｐゴシック"/>
        <family val="3"/>
      </rPr>
      <t>平均年齢</t>
    </r>
  </si>
  <si>
    <r>
      <rPr>
        <sz val="10"/>
        <rFont val="ＭＳ Ｐゴシック"/>
        <family val="3"/>
      </rPr>
      <t>質問2</t>
    </r>
    <r>
      <rPr>
        <sz val="11"/>
        <rFont val="ＭＳ Ｐゴシック"/>
        <family val="3"/>
      </rPr>
      <t>.　</t>
    </r>
    <r>
      <rPr>
        <sz val="8"/>
        <rFont val="ＭＳ Ｐゴシック"/>
        <family val="3"/>
      </rPr>
      <t>クラブ会員数の推移</t>
    </r>
  </si>
  <si>
    <t>質問4.</t>
  </si>
  <si>
    <r>
      <rPr>
        <sz val="10"/>
        <rFont val="ＭＳ Ｐゴシック"/>
        <family val="3"/>
      </rPr>
      <t>質問1.</t>
    </r>
    <r>
      <rPr>
        <sz val="11"/>
        <rFont val="ＭＳ Ｐゴシック"/>
        <family val="3"/>
      </rPr>
      <t>　　　　　</t>
    </r>
    <r>
      <rPr>
        <sz val="8"/>
        <rFont val="ＭＳ Ｐゴシック"/>
        <family val="3"/>
      </rPr>
      <t>クラブの年数</t>
    </r>
  </si>
  <si>
    <t>市川</t>
  </si>
  <si>
    <t>市川東</t>
  </si>
  <si>
    <t>市川南</t>
  </si>
  <si>
    <t>浦安</t>
  </si>
  <si>
    <t>市川シビック</t>
  </si>
  <si>
    <t>船橋</t>
  </si>
  <si>
    <t>船橋西</t>
  </si>
  <si>
    <t>鎌ヶ谷</t>
  </si>
  <si>
    <t>船橋東</t>
  </si>
  <si>
    <t>船橋南</t>
  </si>
  <si>
    <t>船橋みなと</t>
  </si>
  <si>
    <t>千葉</t>
  </si>
  <si>
    <t>新千葉</t>
  </si>
  <si>
    <t>千葉西</t>
  </si>
  <si>
    <t>千葉中央</t>
  </si>
  <si>
    <t>千葉幕張</t>
  </si>
  <si>
    <t>千葉東</t>
  </si>
  <si>
    <t>千葉若潮</t>
  </si>
  <si>
    <t>千葉南</t>
  </si>
  <si>
    <t>市原</t>
  </si>
  <si>
    <t>千葉港</t>
  </si>
  <si>
    <t>市原中央</t>
  </si>
  <si>
    <t>千葉北</t>
  </si>
  <si>
    <t>千葉緑</t>
  </si>
  <si>
    <t>木更津</t>
  </si>
  <si>
    <t>上総</t>
  </si>
  <si>
    <t>富津</t>
  </si>
  <si>
    <t>富津中央</t>
  </si>
  <si>
    <t>木更津東</t>
  </si>
  <si>
    <t>君津</t>
  </si>
  <si>
    <t>袖ヶ浦</t>
  </si>
  <si>
    <t>富津シティ</t>
  </si>
  <si>
    <t>館山</t>
  </si>
  <si>
    <t>鴨川</t>
  </si>
  <si>
    <t>勝浦</t>
  </si>
  <si>
    <t>千倉</t>
  </si>
  <si>
    <t>鋸南</t>
  </si>
  <si>
    <t>館山ベイ</t>
  </si>
  <si>
    <t>東金</t>
  </si>
  <si>
    <t>大原</t>
  </si>
  <si>
    <t>大多喜</t>
  </si>
  <si>
    <t>横芝</t>
  </si>
  <si>
    <t>茂原東</t>
  </si>
  <si>
    <t>茂原中央</t>
  </si>
  <si>
    <t>大網</t>
  </si>
  <si>
    <t>東金ビュー</t>
  </si>
  <si>
    <t>銚子</t>
  </si>
  <si>
    <t>旭</t>
  </si>
  <si>
    <t>八日市場</t>
  </si>
  <si>
    <t>銚子東</t>
  </si>
  <si>
    <t>佐原</t>
  </si>
  <si>
    <t>多古</t>
  </si>
  <si>
    <t>小見川</t>
  </si>
  <si>
    <t>佐原香取</t>
  </si>
  <si>
    <t>成田</t>
  </si>
  <si>
    <t>八街</t>
  </si>
  <si>
    <t>印西</t>
  </si>
  <si>
    <t>白井</t>
  </si>
  <si>
    <t>富里</t>
  </si>
  <si>
    <t>成田コスモポリタン</t>
  </si>
  <si>
    <t>柏</t>
  </si>
  <si>
    <t>我孫子</t>
  </si>
  <si>
    <t>柏西</t>
  </si>
  <si>
    <t>沼南</t>
  </si>
  <si>
    <t>柏南</t>
  </si>
  <si>
    <t>習志野</t>
  </si>
  <si>
    <t>八千代</t>
  </si>
  <si>
    <t>佐倉</t>
  </si>
  <si>
    <t>八千代中央</t>
  </si>
  <si>
    <t>四街道</t>
  </si>
  <si>
    <t>習志野中央</t>
  </si>
  <si>
    <t>佐倉中央</t>
  </si>
  <si>
    <t>松戸</t>
  </si>
  <si>
    <t>松戸東</t>
  </si>
  <si>
    <t>松戸北</t>
  </si>
  <si>
    <t>松戸中央</t>
  </si>
  <si>
    <t>松戸西</t>
  </si>
  <si>
    <t>野田</t>
  </si>
  <si>
    <t>流山</t>
  </si>
  <si>
    <t>野田東</t>
  </si>
  <si>
    <t>流山中央</t>
  </si>
  <si>
    <t>野田セントラル</t>
  </si>
  <si>
    <t>97
女性</t>
  </si>
  <si>
    <t>98
女性</t>
  </si>
  <si>
    <t>99
女性</t>
  </si>
  <si>
    <t>00
女性</t>
  </si>
  <si>
    <t>01
女性</t>
  </si>
  <si>
    <t>02
女性</t>
  </si>
  <si>
    <t>03
女性</t>
  </si>
  <si>
    <t>04
女性</t>
  </si>
  <si>
    <t>05
女性</t>
  </si>
  <si>
    <t>06
女性</t>
  </si>
  <si>
    <t>07
女性</t>
  </si>
  <si>
    <t>08
女性</t>
  </si>
  <si>
    <t>クラブ
番号</t>
  </si>
  <si>
    <t>2790地区</t>
  </si>
  <si>
    <t>不明</t>
  </si>
  <si>
    <t>増減率</t>
  </si>
  <si>
    <t>増減</t>
  </si>
  <si>
    <t>09年11月末</t>
  </si>
  <si>
    <t>2008年7月～11月
増減</t>
  </si>
  <si>
    <t>98－99</t>
  </si>
  <si>
    <t>クラブ数</t>
  </si>
  <si>
    <t>　　⑥その他　</t>
  </si>
  <si>
    <t xml:space="preserve">5.　CLPについて </t>
  </si>
  <si>
    <t>％</t>
  </si>
  <si>
    <t>①　はい</t>
  </si>
  <si>
    <t>②　いいえ</t>
  </si>
  <si>
    <t>97－98</t>
  </si>
  <si>
    <t>99－00</t>
  </si>
  <si>
    <t>00－01</t>
  </si>
  <si>
    <t>01－02</t>
  </si>
  <si>
    <t>02－03</t>
  </si>
  <si>
    <t>03－04</t>
  </si>
  <si>
    <t>04－05</t>
  </si>
  <si>
    <t>05－06</t>
  </si>
  <si>
    <t>06－07</t>
  </si>
  <si>
    <t>07－08</t>
  </si>
  <si>
    <t>08－09</t>
  </si>
  <si>
    <t>3A</t>
  </si>
  <si>
    <t>3B</t>
  </si>
  <si>
    <t>3A</t>
  </si>
  <si>
    <t>3A</t>
  </si>
  <si>
    <t>-</t>
  </si>
  <si>
    <t>3B</t>
  </si>
  <si>
    <t>3A</t>
  </si>
  <si>
    <t>3A</t>
  </si>
  <si>
    <t>3B</t>
  </si>
  <si>
    <t>-</t>
  </si>
  <si>
    <t>茂原</t>
  </si>
  <si>
    <t>-</t>
  </si>
  <si>
    <t>3B</t>
  </si>
  <si>
    <t>-</t>
  </si>
  <si>
    <t>RI第2790地区2008-2009年度　地区現況アンケート　集計表-1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</si>
</sst>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  <numFmt numFmtId="178" formatCode="0.E+00"/>
    <numFmt numFmtId="179" formatCode="[DBNum3][$-411]0"/>
    <numFmt numFmtId="180" formatCode="0_ "/>
    <numFmt numFmtId="181" formatCode="0.0_ "/>
    <numFmt numFmtId="182" formatCode="0.00_ "/>
    <numFmt numFmtId="183" formatCode="0.000_ "/>
    <numFmt numFmtId="184" formatCode="0.0000000_ "/>
    <numFmt numFmtId="185" formatCode="0.000000_ "/>
    <numFmt numFmtId="186" formatCode="0.00000_ "/>
    <numFmt numFmtId="187" formatCode="0.0000_ "/>
    <numFmt numFmtId="188" formatCode="0.0%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hair"/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2" fillId="0" borderId="0">
      <alignment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61">
      <alignment vertical="center"/>
      <protection/>
    </xf>
    <xf numFmtId="0" fontId="19" fillId="0" borderId="0" xfId="61" applyFont="1">
      <alignment vertical="center"/>
      <protection/>
    </xf>
    <xf numFmtId="0" fontId="19" fillId="0" borderId="0" xfId="61" applyFont="1" applyBorder="1" applyAlignment="1">
      <alignment horizontal="right" vertical="center"/>
      <protection/>
    </xf>
    <xf numFmtId="0" fontId="19" fillId="0" borderId="0" xfId="61" applyFont="1" applyFill="1" applyBorder="1" applyAlignment="1">
      <alignment horizontal="right" vertical="center"/>
      <protection/>
    </xf>
    <xf numFmtId="0" fontId="0" fillId="0" borderId="10" xfId="0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19" fillId="0" borderId="10" xfId="61" applyFont="1" applyFill="1" applyBorder="1">
      <alignment vertical="center"/>
      <protection/>
    </xf>
    <xf numFmtId="0" fontId="23" fillId="0" borderId="10" xfId="61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22" fillId="24" borderId="12" xfId="60" applyNumberFormat="1" applyFill="1" applyBorder="1" applyAlignment="1" quotePrefix="1">
      <alignment vertical="center"/>
      <protection/>
    </xf>
    <xf numFmtId="0" fontId="0" fillId="24" borderId="12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2" xfId="0" applyFill="1" applyBorder="1" applyAlignment="1">
      <alignment horizontal="right" vertical="center"/>
    </xf>
    <xf numFmtId="0" fontId="0" fillId="24" borderId="0" xfId="0" applyFill="1" applyAlignment="1">
      <alignment vertical="center"/>
    </xf>
    <xf numFmtId="0" fontId="22" fillId="24" borderId="12" xfId="60" applyNumberFormat="1" applyFill="1" applyBorder="1" applyAlignment="1">
      <alignment horizontal="right" vertical="center"/>
      <protection/>
    </xf>
    <xf numFmtId="0" fontId="19" fillId="24" borderId="12" xfId="61" applyFont="1" applyFill="1" applyBorder="1" applyAlignment="1">
      <alignment vertical="center"/>
      <protection/>
    </xf>
    <xf numFmtId="0" fontId="0" fillId="24" borderId="12" xfId="0" applyFill="1" applyBorder="1" applyAlignment="1">
      <alignment vertical="center"/>
    </xf>
    <xf numFmtId="0" fontId="0" fillId="24" borderId="10" xfId="0" applyFill="1" applyBorder="1" applyAlignment="1">
      <alignment vertical="center" wrapText="1"/>
    </xf>
    <xf numFmtId="0" fontId="0" fillId="24" borderId="11" xfId="0" applyFill="1" applyBorder="1" applyAlignment="1">
      <alignment vertical="center" wrapText="1"/>
    </xf>
    <xf numFmtId="0" fontId="22" fillId="24" borderId="10" xfId="0" applyFont="1" applyFill="1" applyBorder="1" applyAlignment="1">
      <alignment vertical="center" wrapText="1"/>
    </xf>
    <xf numFmtId="0" fontId="0" fillId="24" borderId="13" xfId="0" applyFill="1" applyBorder="1" applyAlignment="1">
      <alignment vertical="center" wrapText="1"/>
    </xf>
    <xf numFmtId="0" fontId="22" fillId="24" borderId="12" xfId="60" applyFill="1" applyBorder="1" applyAlignment="1">
      <alignment vertical="center"/>
      <protection/>
    </xf>
    <xf numFmtId="183" fontId="0" fillId="24" borderId="13" xfId="0" applyNumberFormat="1" applyFill="1" applyBorder="1" applyAlignment="1">
      <alignment vertical="center"/>
    </xf>
    <xf numFmtId="0" fontId="22" fillId="24" borderId="12" xfId="60" applyNumberFormat="1" applyFill="1" applyBorder="1" applyAlignment="1" quotePrefix="1">
      <alignment vertical="center" wrapText="1"/>
      <protection/>
    </xf>
    <xf numFmtId="182" fontId="0" fillId="24" borderId="13" xfId="0" applyNumberFormat="1" applyFill="1" applyBorder="1" applyAlignment="1">
      <alignment vertical="center"/>
    </xf>
    <xf numFmtId="0" fontId="22" fillId="24" borderId="12" xfId="60" applyNumberFormat="1" applyFont="1" applyFill="1" applyBorder="1" applyAlignment="1" quotePrefix="1">
      <alignment vertical="center"/>
      <protection/>
    </xf>
    <xf numFmtId="0" fontId="22" fillId="24" borderId="12" xfId="60" applyNumberFormat="1" applyFill="1" applyBorder="1" applyAlignment="1">
      <alignment vertical="center"/>
      <protection/>
    </xf>
    <xf numFmtId="0" fontId="0" fillId="24" borderId="14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4" fillId="24" borderId="10" xfId="0" applyFont="1" applyFill="1" applyBorder="1" applyAlignment="1">
      <alignment vertical="center"/>
    </xf>
    <xf numFmtId="0" fontId="25" fillId="24" borderId="12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3" xfId="0" applyFill="1" applyBorder="1" applyAlignment="1">
      <alignment horizontal="center" vertical="center"/>
    </xf>
    <xf numFmtId="0" fontId="24" fillId="24" borderId="16" xfId="0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25" fillId="24" borderId="17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vertical="center"/>
    </xf>
    <xf numFmtId="0" fontId="26" fillId="24" borderId="10" xfId="0" applyFont="1" applyFill="1" applyBorder="1" applyAlignment="1">
      <alignment vertical="center" wrapText="1"/>
    </xf>
    <xf numFmtId="0" fontId="25" fillId="24" borderId="18" xfId="0" applyFont="1" applyFill="1" applyBorder="1" applyAlignment="1">
      <alignment horizontal="centerContinuous" vertical="center"/>
    </xf>
    <xf numFmtId="0" fontId="25" fillId="24" borderId="19" xfId="0" applyFont="1" applyFill="1" applyBorder="1" applyAlignment="1">
      <alignment horizontal="centerContinuous" vertical="center"/>
    </xf>
    <xf numFmtId="0" fontId="27" fillId="24" borderId="11" xfId="0" applyFont="1" applyFill="1" applyBorder="1" applyAlignment="1">
      <alignment vertical="center" wrapText="1"/>
    </xf>
    <xf numFmtId="0" fontId="27" fillId="24" borderId="10" xfId="0" applyFont="1" applyFill="1" applyBorder="1" applyAlignment="1">
      <alignment vertical="center" wrapText="1"/>
    </xf>
    <xf numFmtId="49" fontId="24" fillId="24" borderId="10" xfId="0" applyNumberFormat="1" applyFont="1" applyFill="1" applyBorder="1" applyAlignment="1">
      <alignment vertical="center"/>
    </xf>
    <xf numFmtId="49" fontId="24" fillId="24" borderId="10" xfId="0" applyNumberFormat="1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vertical="center" wrapText="1"/>
    </xf>
    <xf numFmtId="0" fontId="27" fillId="24" borderId="20" xfId="0" applyFont="1" applyFill="1" applyBorder="1" applyAlignment="1">
      <alignment vertical="center" wrapText="1"/>
    </xf>
    <xf numFmtId="0" fontId="27" fillId="24" borderId="21" xfId="0" applyFont="1" applyFill="1" applyBorder="1" applyAlignment="1">
      <alignment horizontal="center" vertical="center" wrapText="1"/>
    </xf>
    <xf numFmtId="0" fontId="27" fillId="24" borderId="20" xfId="0" applyFont="1" applyFill="1" applyBorder="1" applyAlignment="1">
      <alignment vertical="center" wrapText="1"/>
    </xf>
    <xf numFmtId="0" fontId="27" fillId="24" borderId="21" xfId="0" applyFont="1" applyFill="1" applyBorder="1" applyAlignment="1">
      <alignment horizontal="center" vertical="center" wrapText="1"/>
    </xf>
    <xf numFmtId="0" fontId="25" fillId="24" borderId="17" xfId="0" applyNumberFormat="1" applyFont="1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25" fillId="24" borderId="23" xfId="0" applyFont="1" applyFill="1" applyBorder="1" applyAlignment="1">
      <alignment vertical="center"/>
    </xf>
    <xf numFmtId="188" fontId="24" fillId="24" borderId="24" xfId="42" applyNumberFormat="1" applyFont="1" applyFill="1" applyBorder="1" applyAlignment="1">
      <alignment vertical="center"/>
    </xf>
    <xf numFmtId="0" fontId="25" fillId="24" borderId="23" xfId="0" applyFont="1" applyFill="1" applyBorder="1" applyAlignment="1">
      <alignment vertical="center"/>
    </xf>
    <xf numFmtId="188" fontId="24" fillId="24" borderId="24" xfId="42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81" fontId="19" fillId="0" borderId="0" xfId="61" applyNumberFormat="1" applyFont="1" applyAlignment="1">
      <alignment horizontal="right" vertical="center"/>
      <protection/>
    </xf>
    <xf numFmtId="0" fontId="1" fillId="0" borderId="0" xfId="61" applyFont="1">
      <alignment vertical="center"/>
      <protection/>
    </xf>
    <xf numFmtId="0" fontId="20" fillId="0" borderId="0" xfId="61" applyFont="1" applyAlignment="1">
      <alignment horizontal="center" vertical="center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8クラブ会長幹事氏名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7"/>
  <sheetViews>
    <sheetView tabSelected="1" zoomScale="75" zoomScaleNormal="75" zoomScaleSheetLayoutView="75" workbookViewId="0" topLeftCell="A1">
      <selection activeCell="A10" sqref="A10"/>
    </sheetView>
  </sheetViews>
  <sheetFormatPr defaultColWidth="11.50390625" defaultRowHeight="19.5" customHeight="1"/>
  <cols>
    <col min="1" max="1" width="5.375" style="0" customWidth="1"/>
    <col min="2" max="2" width="4.625" style="0" customWidth="1"/>
    <col min="3" max="3" width="14.875" style="0" bestFit="1" customWidth="1"/>
    <col min="4" max="4" width="5.25390625" style="0" customWidth="1"/>
    <col min="5" max="5" width="5.625" style="0" customWidth="1"/>
    <col min="6" max="6" width="3.375" style="0" customWidth="1"/>
    <col min="7" max="7" width="5.625" style="0" customWidth="1"/>
    <col min="8" max="8" width="3.375" style="0" customWidth="1"/>
    <col min="9" max="9" width="5.625" style="0" customWidth="1"/>
    <col min="10" max="10" width="3.375" style="0" customWidth="1"/>
    <col min="11" max="11" width="5.625" style="0" customWidth="1"/>
    <col min="12" max="12" width="3.375" style="0" customWidth="1"/>
    <col min="13" max="13" width="5.625" style="0" customWidth="1"/>
    <col min="14" max="14" width="3.375" style="0" customWidth="1"/>
    <col min="15" max="15" width="5.625" style="0" customWidth="1"/>
    <col min="16" max="16" width="3.375" style="0" customWidth="1"/>
    <col min="17" max="17" width="5.625" style="0" customWidth="1"/>
    <col min="18" max="18" width="3.375" style="0" customWidth="1"/>
    <col min="19" max="19" width="5.625" style="0" customWidth="1"/>
    <col min="20" max="20" width="4.375" style="0" customWidth="1"/>
    <col min="21" max="21" width="5.625" style="0" customWidth="1"/>
    <col min="22" max="22" width="4.375" style="0" customWidth="1"/>
    <col min="23" max="23" width="5.625" style="0" customWidth="1"/>
    <col min="24" max="24" width="4.50390625" style="0" customWidth="1"/>
    <col min="25" max="25" width="5.375" style="0" customWidth="1"/>
    <col min="26" max="26" width="4.125" style="0" customWidth="1"/>
    <col min="27" max="27" width="5.625" style="0" customWidth="1"/>
    <col min="28" max="28" width="4.875" style="0" customWidth="1"/>
    <col min="29" max="29" width="5.625" style="0" customWidth="1"/>
    <col min="30" max="30" width="8.375" style="0" bestFit="1" customWidth="1"/>
    <col min="31" max="31" width="7.875" style="0" bestFit="1" customWidth="1"/>
    <col min="32" max="32" width="8.50390625" style="0" bestFit="1" customWidth="1"/>
    <col min="33" max="33" width="6.875" style="0" bestFit="1" customWidth="1"/>
    <col min="34" max="34" width="7.625" style="0" bestFit="1" customWidth="1"/>
    <col min="35" max="37" width="5.25390625" style="0" customWidth="1"/>
  </cols>
  <sheetData>
    <row r="1" spans="1:37" ht="27" customHeight="1">
      <c r="A1" s="61" t="s">
        <v>152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</row>
    <row r="2" spans="1:36" ht="16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S2" s="2" t="s">
        <v>123</v>
      </c>
      <c r="V2" s="2"/>
      <c r="W2" s="2"/>
      <c r="Z2" s="2"/>
      <c r="AB2" s="2"/>
      <c r="AC2" s="3"/>
      <c r="AF2" s="1"/>
      <c r="AH2" s="57" t="s">
        <v>121</v>
      </c>
      <c r="AI2" s="58" t="s">
        <v>124</v>
      </c>
      <c r="AJ2" s="3"/>
    </row>
    <row r="3" spans="2:36" ht="19.5" customHeight="1">
      <c r="B3" s="2"/>
      <c r="C3" s="2"/>
      <c r="D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 t="s">
        <v>3</v>
      </c>
      <c r="V3" s="2"/>
      <c r="W3" s="2"/>
      <c r="Z3" s="2"/>
      <c r="AB3" s="2"/>
      <c r="AC3" s="2"/>
      <c r="AF3" s="1"/>
      <c r="AH3" s="2">
        <v>11</v>
      </c>
      <c r="AI3" s="59">
        <v>13.253012048192772</v>
      </c>
      <c r="AJ3" s="2"/>
    </row>
    <row r="4" spans="1:36" ht="16.5" customHeight="1">
      <c r="A4" s="2" t="s">
        <v>9</v>
      </c>
      <c r="B4" s="2"/>
      <c r="C4" s="2"/>
      <c r="D4" s="2" t="s">
        <v>8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2" t="s">
        <v>4</v>
      </c>
      <c r="V4" s="2"/>
      <c r="W4" s="2"/>
      <c r="Z4" s="2"/>
      <c r="AB4" s="2"/>
      <c r="AC4" s="4"/>
      <c r="AF4" s="1"/>
      <c r="AH4" s="2">
        <v>20</v>
      </c>
      <c r="AI4" s="59">
        <v>24.096385542168676</v>
      </c>
      <c r="AJ4" s="4"/>
    </row>
    <row r="5" spans="2:36" ht="16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2" t="s">
        <v>5</v>
      </c>
      <c r="V5" s="2"/>
      <c r="W5" s="2"/>
      <c r="Z5" s="2"/>
      <c r="AB5" s="2"/>
      <c r="AC5" s="4"/>
      <c r="AF5" s="1"/>
      <c r="AH5" s="2">
        <v>15</v>
      </c>
      <c r="AI5" s="59">
        <v>18.072289156626507</v>
      </c>
      <c r="AJ5" s="4"/>
    </row>
    <row r="6" spans="1:36" ht="19.5" customHeight="1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S6" s="2" t="s">
        <v>6</v>
      </c>
      <c r="V6" s="2"/>
      <c r="W6" s="2"/>
      <c r="Z6" s="2"/>
      <c r="AB6" s="2"/>
      <c r="AC6" s="2"/>
      <c r="AF6" s="1"/>
      <c r="AH6" s="2">
        <v>21</v>
      </c>
      <c r="AI6" s="59">
        <v>25.301204819277107</v>
      </c>
      <c r="AJ6" s="2"/>
    </row>
    <row r="7" spans="2:36" ht="19.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S7" s="2" t="s">
        <v>7</v>
      </c>
      <c r="V7" s="2"/>
      <c r="W7" s="2"/>
      <c r="Z7" s="2"/>
      <c r="AB7" s="2"/>
      <c r="AC7" s="2"/>
      <c r="AF7" s="1"/>
      <c r="AH7" s="2">
        <v>2</v>
      </c>
      <c r="AI7" s="59">
        <v>2.4096385542168677</v>
      </c>
      <c r="AJ7" s="2"/>
    </row>
    <row r="8" spans="1:36" ht="19.5" customHeight="1">
      <c r="A8" s="2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S8" s="2" t="s">
        <v>122</v>
      </c>
      <c r="V8" s="2"/>
      <c r="W8" s="2"/>
      <c r="X8" s="2"/>
      <c r="AB8" s="2"/>
      <c r="AC8" s="2"/>
      <c r="AF8" s="1"/>
      <c r="AH8" s="2">
        <v>14</v>
      </c>
      <c r="AI8" s="59">
        <v>16.867469879518072</v>
      </c>
      <c r="AJ8" s="2"/>
    </row>
    <row r="9" spans="2:36" ht="19.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S9" s="60" t="s">
        <v>10</v>
      </c>
      <c r="V9" s="2"/>
      <c r="W9" s="2"/>
      <c r="X9" s="2"/>
      <c r="AB9" s="2"/>
      <c r="AC9" s="2"/>
      <c r="AF9" s="2" t="s">
        <v>125</v>
      </c>
      <c r="AH9" s="2">
        <v>11</v>
      </c>
      <c r="AI9" s="59">
        <v>13.253012048192772</v>
      </c>
      <c r="AJ9" s="2"/>
    </row>
    <row r="10" spans="2:36" ht="19.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Z10" s="2"/>
      <c r="AA10" s="2"/>
      <c r="AB10" s="2"/>
      <c r="AC10" s="2"/>
      <c r="AD10" s="2"/>
      <c r="AE10" s="2"/>
      <c r="AF10" s="2" t="s">
        <v>126</v>
      </c>
      <c r="AH10" s="2">
        <v>72</v>
      </c>
      <c r="AI10" s="59">
        <v>86.74698795180723</v>
      </c>
      <c r="AJ10" s="2"/>
    </row>
    <row r="11" spans="2:37" ht="19.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34.5">
      <c r="A12" s="7" t="s">
        <v>12</v>
      </c>
      <c r="B12" s="8" t="s">
        <v>113</v>
      </c>
      <c r="C12" s="9" t="s">
        <v>11</v>
      </c>
      <c r="D12" s="5" t="s">
        <v>18</v>
      </c>
      <c r="E12" s="29" t="s">
        <v>16</v>
      </c>
      <c r="F12" s="30"/>
      <c r="G12" s="30"/>
      <c r="H12" s="30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D12" s="40" t="s">
        <v>117</v>
      </c>
      <c r="AE12" s="41"/>
      <c r="AF12" s="62" t="s">
        <v>119</v>
      </c>
      <c r="AG12" s="63"/>
      <c r="AH12" s="10" t="s">
        <v>15</v>
      </c>
      <c r="AI12" s="6" t="s">
        <v>17</v>
      </c>
      <c r="AJ12" s="6" t="s">
        <v>13</v>
      </c>
      <c r="AK12" s="6" t="s">
        <v>14</v>
      </c>
    </row>
    <row r="13" spans="1:37" s="15" customFormat="1" ht="36">
      <c r="A13" s="17"/>
      <c r="B13" s="17"/>
      <c r="C13" s="18"/>
      <c r="D13" s="19"/>
      <c r="E13" s="35" t="s">
        <v>127</v>
      </c>
      <c r="F13" s="42" t="s">
        <v>101</v>
      </c>
      <c r="G13" s="35" t="s">
        <v>120</v>
      </c>
      <c r="H13" s="42" t="s">
        <v>102</v>
      </c>
      <c r="I13" s="35" t="s">
        <v>128</v>
      </c>
      <c r="J13" s="42" t="s">
        <v>103</v>
      </c>
      <c r="K13" s="31" t="s">
        <v>129</v>
      </c>
      <c r="L13" s="43" t="s">
        <v>104</v>
      </c>
      <c r="M13" s="44" t="s">
        <v>130</v>
      </c>
      <c r="N13" s="43" t="s">
        <v>105</v>
      </c>
      <c r="O13" s="44" t="s">
        <v>131</v>
      </c>
      <c r="P13" s="43" t="s">
        <v>106</v>
      </c>
      <c r="Q13" s="44" t="s">
        <v>132</v>
      </c>
      <c r="R13" s="43" t="s">
        <v>107</v>
      </c>
      <c r="S13" s="44" t="s">
        <v>133</v>
      </c>
      <c r="T13" s="43" t="s">
        <v>108</v>
      </c>
      <c r="U13" s="44" t="s">
        <v>134</v>
      </c>
      <c r="V13" s="43" t="s">
        <v>109</v>
      </c>
      <c r="W13" s="44" t="s">
        <v>135</v>
      </c>
      <c r="X13" s="43" t="s">
        <v>110</v>
      </c>
      <c r="Y13" s="44" t="s">
        <v>136</v>
      </c>
      <c r="Z13" s="43" t="s">
        <v>111</v>
      </c>
      <c r="AA13" s="45" t="s">
        <v>137</v>
      </c>
      <c r="AB13" s="46" t="s">
        <v>112</v>
      </c>
      <c r="AC13" s="39" t="s">
        <v>118</v>
      </c>
      <c r="AD13" s="47"/>
      <c r="AE13" s="48" t="s">
        <v>116</v>
      </c>
      <c r="AF13" s="49"/>
      <c r="AG13" s="50" t="s">
        <v>116</v>
      </c>
      <c r="AH13" s="20"/>
      <c r="AI13" s="21"/>
      <c r="AJ13" s="21"/>
      <c r="AK13" s="21"/>
    </row>
    <row r="14" spans="1:37" s="15" customFormat="1" ht="19.5" customHeight="1">
      <c r="A14" s="11">
        <v>12</v>
      </c>
      <c r="B14" s="11">
        <v>77</v>
      </c>
      <c r="C14" s="11" t="s">
        <v>94</v>
      </c>
      <c r="D14" s="12">
        <v>27</v>
      </c>
      <c r="E14" s="36">
        <v>51</v>
      </c>
      <c r="F14" s="33">
        <v>2</v>
      </c>
      <c r="G14" s="36">
        <v>51</v>
      </c>
      <c r="H14" s="33">
        <v>2</v>
      </c>
      <c r="I14" s="36">
        <v>48</v>
      </c>
      <c r="J14" s="33">
        <v>2</v>
      </c>
      <c r="K14" s="36">
        <v>54</v>
      </c>
      <c r="L14" s="33">
        <v>3</v>
      </c>
      <c r="M14" s="36">
        <v>49</v>
      </c>
      <c r="N14" s="33">
        <v>1</v>
      </c>
      <c r="O14" s="36">
        <v>49</v>
      </c>
      <c r="P14" s="33">
        <v>1</v>
      </c>
      <c r="Q14" s="36">
        <v>46</v>
      </c>
      <c r="R14" s="33">
        <v>3</v>
      </c>
      <c r="S14" s="36">
        <v>44</v>
      </c>
      <c r="T14" s="33">
        <v>4</v>
      </c>
      <c r="U14" s="36">
        <v>44</v>
      </c>
      <c r="V14" s="33">
        <v>4</v>
      </c>
      <c r="W14" s="36">
        <v>43</v>
      </c>
      <c r="X14" s="33">
        <v>3</v>
      </c>
      <c r="Y14" s="36">
        <v>43</v>
      </c>
      <c r="Z14" s="33">
        <v>3</v>
      </c>
      <c r="AA14" s="36">
        <v>43</v>
      </c>
      <c r="AB14" s="52">
        <v>3</v>
      </c>
      <c r="AC14" s="32">
        <v>52</v>
      </c>
      <c r="AD14" s="53">
        <f aca="true" t="shared" si="0" ref="AD14:AD25">AC14-E14</f>
        <v>1</v>
      </c>
      <c r="AE14" s="54">
        <f aca="true" t="shared" si="1" ref="AE14:AE25">AD14/E14</f>
        <v>0.0196078431372549</v>
      </c>
      <c r="AF14" s="55">
        <f aca="true" t="shared" si="2" ref="AF14:AF45">AC14-AA14</f>
        <v>9</v>
      </c>
      <c r="AG14" s="56">
        <f aca="true" t="shared" si="3" ref="AG14:AG45">AF14/AA14</f>
        <v>0.20930232558139536</v>
      </c>
      <c r="AH14" s="13">
        <v>60</v>
      </c>
      <c r="AI14" s="12">
        <v>52</v>
      </c>
      <c r="AJ14" s="12">
        <v>2</v>
      </c>
      <c r="AK14" s="14">
        <v>2</v>
      </c>
    </row>
    <row r="15" spans="1:37" s="15" customFormat="1" ht="33" customHeight="1">
      <c r="A15" s="11">
        <v>5</v>
      </c>
      <c r="B15" s="11">
        <v>33</v>
      </c>
      <c r="C15" s="11" t="s">
        <v>51</v>
      </c>
      <c r="D15" s="12">
        <v>54</v>
      </c>
      <c r="E15" s="36">
        <v>88</v>
      </c>
      <c r="F15" s="33">
        <v>0</v>
      </c>
      <c r="G15" s="36">
        <v>83</v>
      </c>
      <c r="H15" s="33">
        <v>0</v>
      </c>
      <c r="I15" s="36">
        <v>75</v>
      </c>
      <c r="J15" s="33">
        <v>0</v>
      </c>
      <c r="K15" s="36">
        <v>74</v>
      </c>
      <c r="L15" s="33">
        <v>0</v>
      </c>
      <c r="M15" s="36">
        <v>66</v>
      </c>
      <c r="N15" s="33">
        <v>0</v>
      </c>
      <c r="O15" s="36">
        <v>60</v>
      </c>
      <c r="P15" s="33">
        <v>3</v>
      </c>
      <c r="Q15" s="36">
        <v>63</v>
      </c>
      <c r="R15" s="33">
        <v>3</v>
      </c>
      <c r="S15" s="36">
        <v>59</v>
      </c>
      <c r="T15" s="33">
        <v>3</v>
      </c>
      <c r="U15" s="36">
        <v>58</v>
      </c>
      <c r="V15" s="33">
        <v>3</v>
      </c>
      <c r="W15" s="36">
        <v>59</v>
      </c>
      <c r="X15" s="33">
        <v>5</v>
      </c>
      <c r="Y15" s="36">
        <v>59</v>
      </c>
      <c r="Z15" s="33">
        <v>5</v>
      </c>
      <c r="AA15" s="36">
        <v>51</v>
      </c>
      <c r="AB15" s="52">
        <v>4</v>
      </c>
      <c r="AC15" s="32">
        <v>59</v>
      </c>
      <c r="AD15" s="53">
        <f t="shared" si="0"/>
        <v>-29</v>
      </c>
      <c r="AE15" s="54">
        <f t="shared" si="1"/>
        <v>-0.32954545454545453</v>
      </c>
      <c r="AF15" s="55">
        <f t="shared" si="2"/>
        <v>8</v>
      </c>
      <c r="AG15" s="56">
        <f t="shared" si="3"/>
        <v>0.1568627450980392</v>
      </c>
      <c r="AH15" s="13">
        <v>64.58</v>
      </c>
      <c r="AI15" s="12">
        <v>59</v>
      </c>
      <c r="AJ15" s="12">
        <v>6</v>
      </c>
      <c r="AK15" s="14">
        <v>2</v>
      </c>
    </row>
    <row r="16" spans="1:37" s="15" customFormat="1" ht="47.25" customHeight="1">
      <c r="A16" s="16" t="s">
        <v>138</v>
      </c>
      <c r="B16" s="16">
        <v>12</v>
      </c>
      <c r="C16" s="11" t="s">
        <v>30</v>
      </c>
      <c r="D16" s="12">
        <v>57</v>
      </c>
      <c r="E16" s="36">
        <v>82</v>
      </c>
      <c r="F16" s="33">
        <v>0</v>
      </c>
      <c r="G16" s="36">
        <v>88</v>
      </c>
      <c r="H16" s="33">
        <v>0</v>
      </c>
      <c r="I16" s="36">
        <v>78</v>
      </c>
      <c r="J16" s="33">
        <v>0</v>
      </c>
      <c r="K16" s="36">
        <v>79</v>
      </c>
      <c r="L16" s="33">
        <v>0</v>
      </c>
      <c r="M16" s="36">
        <v>76</v>
      </c>
      <c r="N16" s="33">
        <v>0</v>
      </c>
      <c r="O16" s="36">
        <v>74</v>
      </c>
      <c r="P16" s="33">
        <v>0</v>
      </c>
      <c r="Q16" s="36">
        <v>76</v>
      </c>
      <c r="R16" s="33">
        <v>0</v>
      </c>
      <c r="S16" s="36">
        <v>70</v>
      </c>
      <c r="T16" s="33">
        <v>0</v>
      </c>
      <c r="U16" s="36">
        <v>76</v>
      </c>
      <c r="V16" s="33">
        <v>0</v>
      </c>
      <c r="W16" s="36">
        <v>67</v>
      </c>
      <c r="X16" s="33">
        <v>0</v>
      </c>
      <c r="Y16" s="36">
        <v>72</v>
      </c>
      <c r="Z16" s="33">
        <v>0</v>
      </c>
      <c r="AA16" s="36">
        <v>70</v>
      </c>
      <c r="AB16" s="52">
        <v>0</v>
      </c>
      <c r="AC16" s="32">
        <v>74</v>
      </c>
      <c r="AD16" s="53">
        <f t="shared" si="0"/>
        <v>-8</v>
      </c>
      <c r="AE16" s="54">
        <f t="shared" si="1"/>
        <v>-0.0975609756097561</v>
      </c>
      <c r="AF16" s="55">
        <f t="shared" si="2"/>
        <v>4</v>
      </c>
      <c r="AG16" s="56">
        <f t="shared" si="3"/>
        <v>0.05714285714285714</v>
      </c>
      <c r="AH16" s="13">
        <v>60.5</v>
      </c>
      <c r="AI16" s="12">
        <v>74</v>
      </c>
      <c r="AJ16" s="12">
        <v>6</v>
      </c>
      <c r="AK16" s="14">
        <v>2</v>
      </c>
    </row>
    <row r="17" spans="1:37" s="15" customFormat="1" ht="19.5" customHeight="1">
      <c r="A17" s="11">
        <v>6</v>
      </c>
      <c r="B17" s="11">
        <v>43</v>
      </c>
      <c r="C17" s="11" t="s">
        <v>60</v>
      </c>
      <c r="D17" s="12">
        <v>43</v>
      </c>
      <c r="E17" s="36">
        <v>55</v>
      </c>
      <c r="F17" s="33">
        <v>0</v>
      </c>
      <c r="G17" s="36">
        <v>57</v>
      </c>
      <c r="H17" s="33">
        <v>0</v>
      </c>
      <c r="I17" s="36">
        <v>53</v>
      </c>
      <c r="J17" s="33">
        <v>1</v>
      </c>
      <c r="K17" s="36">
        <v>45</v>
      </c>
      <c r="L17" s="33">
        <v>1</v>
      </c>
      <c r="M17" s="36">
        <v>46</v>
      </c>
      <c r="N17" s="33">
        <v>2</v>
      </c>
      <c r="O17" s="36">
        <v>40</v>
      </c>
      <c r="P17" s="33">
        <v>1</v>
      </c>
      <c r="Q17" s="36">
        <v>37</v>
      </c>
      <c r="R17" s="33">
        <v>1</v>
      </c>
      <c r="S17" s="36">
        <v>34</v>
      </c>
      <c r="T17" s="33">
        <v>1</v>
      </c>
      <c r="U17" s="36">
        <v>33</v>
      </c>
      <c r="V17" s="33">
        <v>0</v>
      </c>
      <c r="W17" s="36">
        <v>34</v>
      </c>
      <c r="X17" s="33">
        <v>0</v>
      </c>
      <c r="Y17" s="36">
        <v>37</v>
      </c>
      <c r="Z17" s="33">
        <v>0</v>
      </c>
      <c r="AA17" s="36">
        <v>42</v>
      </c>
      <c r="AB17" s="52">
        <v>0</v>
      </c>
      <c r="AC17" s="32">
        <v>46</v>
      </c>
      <c r="AD17" s="53">
        <f t="shared" si="0"/>
        <v>-9</v>
      </c>
      <c r="AE17" s="54">
        <f t="shared" si="1"/>
        <v>-0.16363636363636364</v>
      </c>
      <c r="AF17" s="55">
        <f t="shared" si="2"/>
        <v>4</v>
      </c>
      <c r="AG17" s="56">
        <f t="shared" si="3"/>
        <v>0.09523809523809523</v>
      </c>
      <c r="AH17" s="13">
        <v>59.11</v>
      </c>
      <c r="AI17" s="12">
        <v>46</v>
      </c>
      <c r="AJ17" s="12">
        <v>1</v>
      </c>
      <c r="AK17" s="14">
        <v>1</v>
      </c>
    </row>
    <row r="18" spans="1:37" s="15" customFormat="1" ht="19.5" customHeight="1">
      <c r="A18" s="11">
        <v>8</v>
      </c>
      <c r="B18" s="11">
        <v>53</v>
      </c>
      <c r="C18" s="11" t="s">
        <v>70</v>
      </c>
      <c r="D18" s="12">
        <v>43</v>
      </c>
      <c r="E18" s="36">
        <v>35</v>
      </c>
      <c r="F18" s="33">
        <v>0</v>
      </c>
      <c r="G18" s="36">
        <v>34</v>
      </c>
      <c r="H18" s="33">
        <v>0</v>
      </c>
      <c r="I18" s="36">
        <v>34</v>
      </c>
      <c r="J18" s="33">
        <v>0</v>
      </c>
      <c r="K18" s="36">
        <v>30</v>
      </c>
      <c r="L18" s="33">
        <v>0</v>
      </c>
      <c r="M18" s="36">
        <v>30</v>
      </c>
      <c r="N18" s="33">
        <v>1</v>
      </c>
      <c r="O18" s="36">
        <v>28</v>
      </c>
      <c r="P18" s="33">
        <v>1</v>
      </c>
      <c r="Q18" s="36">
        <v>23</v>
      </c>
      <c r="R18" s="33">
        <v>0</v>
      </c>
      <c r="S18" s="36">
        <v>23</v>
      </c>
      <c r="T18" s="33">
        <v>0</v>
      </c>
      <c r="U18" s="36">
        <v>23</v>
      </c>
      <c r="V18" s="33">
        <v>0</v>
      </c>
      <c r="W18" s="36">
        <v>21</v>
      </c>
      <c r="X18" s="33">
        <v>0</v>
      </c>
      <c r="Y18" s="36">
        <v>21</v>
      </c>
      <c r="Z18" s="33">
        <v>0</v>
      </c>
      <c r="AA18" s="36">
        <v>19</v>
      </c>
      <c r="AB18" s="52">
        <v>0</v>
      </c>
      <c r="AC18" s="32">
        <v>23</v>
      </c>
      <c r="AD18" s="53">
        <f t="shared" si="0"/>
        <v>-12</v>
      </c>
      <c r="AE18" s="54">
        <f t="shared" si="1"/>
        <v>-0.34285714285714286</v>
      </c>
      <c r="AF18" s="55">
        <f t="shared" si="2"/>
        <v>4</v>
      </c>
      <c r="AG18" s="56">
        <f t="shared" si="3"/>
        <v>0.21052631578947367</v>
      </c>
      <c r="AH18" s="13">
        <v>62.47</v>
      </c>
      <c r="AI18" s="12">
        <v>23</v>
      </c>
      <c r="AJ18" s="12">
        <v>6</v>
      </c>
      <c r="AK18" s="14">
        <v>2</v>
      </c>
    </row>
    <row r="19" spans="1:37" s="15" customFormat="1" ht="19.5" customHeight="1">
      <c r="A19" s="16" t="s">
        <v>139</v>
      </c>
      <c r="B19" s="16">
        <v>21</v>
      </c>
      <c r="C19" s="11" t="s">
        <v>39</v>
      </c>
      <c r="D19" s="12">
        <v>24</v>
      </c>
      <c r="E19" s="36">
        <v>56</v>
      </c>
      <c r="F19" s="33">
        <v>0</v>
      </c>
      <c r="G19" s="36">
        <v>53</v>
      </c>
      <c r="H19" s="33">
        <v>0</v>
      </c>
      <c r="I19" s="36">
        <v>48</v>
      </c>
      <c r="J19" s="33">
        <v>0</v>
      </c>
      <c r="K19" s="36">
        <v>45</v>
      </c>
      <c r="L19" s="33">
        <v>0</v>
      </c>
      <c r="M19" s="36">
        <v>45</v>
      </c>
      <c r="N19" s="33">
        <v>0</v>
      </c>
      <c r="O19" s="36">
        <v>39</v>
      </c>
      <c r="P19" s="33">
        <v>0</v>
      </c>
      <c r="Q19" s="36">
        <v>38</v>
      </c>
      <c r="R19" s="33">
        <v>0</v>
      </c>
      <c r="S19" s="36">
        <v>35</v>
      </c>
      <c r="T19" s="33">
        <v>0</v>
      </c>
      <c r="U19" s="36">
        <v>30</v>
      </c>
      <c r="V19" s="33">
        <v>0</v>
      </c>
      <c r="W19" s="36">
        <v>27</v>
      </c>
      <c r="X19" s="33">
        <v>0</v>
      </c>
      <c r="Y19" s="36">
        <v>27</v>
      </c>
      <c r="Z19" s="33">
        <v>0</v>
      </c>
      <c r="AA19" s="36">
        <v>26</v>
      </c>
      <c r="AB19" s="52">
        <v>0</v>
      </c>
      <c r="AC19" s="32">
        <v>29</v>
      </c>
      <c r="AD19" s="53">
        <f t="shared" si="0"/>
        <v>-27</v>
      </c>
      <c r="AE19" s="54">
        <f t="shared" si="1"/>
        <v>-0.48214285714285715</v>
      </c>
      <c r="AF19" s="55">
        <f t="shared" si="2"/>
        <v>3</v>
      </c>
      <c r="AG19" s="56">
        <f t="shared" si="3"/>
        <v>0.11538461538461539</v>
      </c>
      <c r="AH19" s="13">
        <v>63</v>
      </c>
      <c r="AI19" s="12">
        <v>29</v>
      </c>
      <c r="AJ19" s="12">
        <v>4</v>
      </c>
      <c r="AK19" s="14">
        <v>2</v>
      </c>
    </row>
    <row r="20" spans="1:37" s="15" customFormat="1" ht="19.5" customHeight="1">
      <c r="A20" s="23">
        <v>4</v>
      </c>
      <c r="B20" s="23">
        <v>30</v>
      </c>
      <c r="C20" s="11" t="s">
        <v>48</v>
      </c>
      <c r="D20" s="12">
        <v>37</v>
      </c>
      <c r="E20" s="36">
        <v>57</v>
      </c>
      <c r="F20" s="33">
        <v>1</v>
      </c>
      <c r="G20" s="36">
        <v>53</v>
      </c>
      <c r="H20" s="33">
        <v>2</v>
      </c>
      <c r="I20" s="36">
        <v>51</v>
      </c>
      <c r="J20" s="33">
        <v>2</v>
      </c>
      <c r="K20" s="36">
        <v>49</v>
      </c>
      <c r="L20" s="33">
        <v>2</v>
      </c>
      <c r="M20" s="36">
        <v>47</v>
      </c>
      <c r="N20" s="33">
        <v>2</v>
      </c>
      <c r="O20" s="36">
        <v>46</v>
      </c>
      <c r="P20" s="33">
        <v>2</v>
      </c>
      <c r="Q20" s="36">
        <v>47</v>
      </c>
      <c r="R20" s="33">
        <v>2</v>
      </c>
      <c r="S20" s="36">
        <v>46</v>
      </c>
      <c r="T20" s="33">
        <v>3</v>
      </c>
      <c r="U20" s="36">
        <v>50</v>
      </c>
      <c r="V20" s="33">
        <v>3</v>
      </c>
      <c r="W20" s="36">
        <v>46</v>
      </c>
      <c r="X20" s="33">
        <v>2</v>
      </c>
      <c r="Y20" s="36">
        <v>43</v>
      </c>
      <c r="Z20" s="33">
        <v>3</v>
      </c>
      <c r="AA20" s="36">
        <v>43</v>
      </c>
      <c r="AB20" s="52">
        <v>2</v>
      </c>
      <c r="AC20" s="32">
        <v>46</v>
      </c>
      <c r="AD20" s="53">
        <f t="shared" si="0"/>
        <v>-11</v>
      </c>
      <c r="AE20" s="54">
        <f t="shared" si="1"/>
        <v>-0.19298245614035087</v>
      </c>
      <c r="AF20" s="55">
        <f t="shared" si="2"/>
        <v>3</v>
      </c>
      <c r="AG20" s="56">
        <f t="shared" si="3"/>
        <v>0.06976744186046512</v>
      </c>
      <c r="AH20" s="13">
        <v>58.74</v>
      </c>
      <c r="AI20" s="12">
        <v>46</v>
      </c>
      <c r="AJ20" s="12">
        <v>4</v>
      </c>
      <c r="AK20" s="14">
        <v>2</v>
      </c>
    </row>
    <row r="21" spans="1:37" s="15" customFormat="1" ht="19.5" customHeight="1">
      <c r="A21" s="11">
        <v>11</v>
      </c>
      <c r="B21" s="11">
        <v>72</v>
      </c>
      <c r="C21" s="11" t="s">
        <v>89</v>
      </c>
      <c r="D21" s="12">
        <v>22</v>
      </c>
      <c r="E21" s="36">
        <v>47</v>
      </c>
      <c r="F21" s="33">
        <v>0</v>
      </c>
      <c r="G21" s="36">
        <v>47</v>
      </c>
      <c r="H21" s="33">
        <v>0</v>
      </c>
      <c r="I21" s="36">
        <v>51</v>
      </c>
      <c r="J21" s="33">
        <v>0</v>
      </c>
      <c r="K21" s="36">
        <v>47</v>
      </c>
      <c r="L21" s="33">
        <v>0</v>
      </c>
      <c r="M21" s="36">
        <v>47</v>
      </c>
      <c r="N21" s="33">
        <v>0</v>
      </c>
      <c r="O21" s="36">
        <v>42</v>
      </c>
      <c r="P21" s="33">
        <v>2</v>
      </c>
      <c r="Q21" s="36">
        <v>38</v>
      </c>
      <c r="R21" s="33">
        <v>3</v>
      </c>
      <c r="S21" s="36">
        <v>34</v>
      </c>
      <c r="T21" s="33">
        <v>2</v>
      </c>
      <c r="U21" s="36">
        <v>36</v>
      </c>
      <c r="V21" s="33">
        <v>2</v>
      </c>
      <c r="W21" s="36">
        <v>34</v>
      </c>
      <c r="X21" s="33">
        <v>2</v>
      </c>
      <c r="Y21" s="36">
        <v>36</v>
      </c>
      <c r="Z21" s="33">
        <v>3</v>
      </c>
      <c r="AA21" s="36">
        <v>37</v>
      </c>
      <c r="AB21" s="52">
        <v>4</v>
      </c>
      <c r="AC21" s="32">
        <v>40</v>
      </c>
      <c r="AD21" s="53">
        <f t="shared" si="0"/>
        <v>-7</v>
      </c>
      <c r="AE21" s="54">
        <f t="shared" si="1"/>
        <v>-0.14893617021276595</v>
      </c>
      <c r="AF21" s="55">
        <f t="shared" si="2"/>
        <v>3</v>
      </c>
      <c r="AG21" s="56">
        <f t="shared" si="3"/>
        <v>0.08108108108108109</v>
      </c>
      <c r="AH21" s="13">
        <v>62</v>
      </c>
      <c r="AI21" s="12">
        <v>40</v>
      </c>
      <c r="AJ21" s="12">
        <v>1</v>
      </c>
      <c r="AK21" s="14">
        <v>1</v>
      </c>
    </row>
    <row r="22" spans="1:37" s="15" customFormat="1" ht="19.5" customHeight="1">
      <c r="A22" s="11">
        <v>13</v>
      </c>
      <c r="B22" s="11">
        <v>80</v>
      </c>
      <c r="C22" s="11" t="s">
        <v>97</v>
      </c>
      <c r="D22" s="12">
        <v>46</v>
      </c>
      <c r="E22" s="36">
        <v>49</v>
      </c>
      <c r="F22" s="33">
        <v>1</v>
      </c>
      <c r="G22" s="36">
        <v>45</v>
      </c>
      <c r="H22" s="33">
        <v>1</v>
      </c>
      <c r="I22" s="36">
        <v>43</v>
      </c>
      <c r="J22" s="33">
        <v>3</v>
      </c>
      <c r="K22" s="36">
        <v>45</v>
      </c>
      <c r="L22" s="33">
        <v>3</v>
      </c>
      <c r="M22" s="36">
        <v>43</v>
      </c>
      <c r="N22" s="33">
        <v>3</v>
      </c>
      <c r="O22" s="36">
        <v>40</v>
      </c>
      <c r="P22" s="33">
        <v>3</v>
      </c>
      <c r="Q22" s="36">
        <v>35</v>
      </c>
      <c r="R22" s="33">
        <v>1</v>
      </c>
      <c r="S22" s="36">
        <v>34</v>
      </c>
      <c r="T22" s="33">
        <v>1</v>
      </c>
      <c r="U22" s="36">
        <v>26</v>
      </c>
      <c r="V22" s="33">
        <v>2</v>
      </c>
      <c r="W22" s="36">
        <v>23</v>
      </c>
      <c r="X22" s="33">
        <v>2</v>
      </c>
      <c r="Y22" s="36">
        <v>20</v>
      </c>
      <c r="Z22" s="33">
        <v>2</v>
      </c>
      <c r="AA22" s="36">
        <v>21</v>
      </c>
      <c r="AB22" s="52">
        <v>3</v>
      </c>
      <c r="AC22" s="32">
        <v>24</v>
      </c>
      <c r="AD22" s="53">
        <f t="shared" si="0"/>
        <v>-25</v>
      </c>
      <c r="AE22" s="54">
        <f t="shared" si="1"/>
        <v>-0.5102040816326531</v>
      </c>
      <c r="AF22" s="55">
        <f t="shared" si="2"/>
        <v>3</v>
      </c>
      <c r="AG22" s="56">
        <f t="shared" si="3"/>
        <v>0.14285714285714285</v>
      </c>
      <c r="AH22" s="13">
        <v>59.9</v>
      </c>
      <c r="AI22" s="12">
        <v>24</v>
      </c>
      <c r="AJ22" s="12">
        <v>2</v>
      </c>
      <c r="AK22" s="14">
        <v>2</v>
      </c>
    </row>
    <row r="23" spans="1:37" s="15" customFormat="1" ht="19.5" customHeight="1">
      <c r="A23" s="11">
        <v>2</v>
      </c>
      <c r="B23" s="11">
        <v>6</v>
      </c>
      <c r="C23" s="11" t="s">
        <v>24</v>
      </c>
      <c r="D23" s="12">
        <v>53</v>
      </c>
      <c r="E23" s="36">
        <v>45</v>
      </c>
      <c r="F23" s="33">
        <v>0</v>
      </c>
      <c r="G23" s="36">
        <v>43</v>
      </c>
      <c r="H23" s="33">
        <v>0</v>
      </c>
      <c r="I23" s="36">
        <v>42</v>
      </c>
      <c r="J23" s="33">
        <v>0</v>
      </c>
      <c r="K23" s="36">
        <v>42</v>
      </c>
      <c r="L23" s="33">
        <v>0</v>
      </c>
      <c r="M23" s="36">
        <v>42</v>
      </c>
      <c r="N23" s="33">
        <v>0</v>
      </c>
      <c r="O23" s="36">
        <v>38</v>
      </c>
      <c r="P23" s="33">
        <v>0</v>
      </c>
      <c r="Q23" s="36">
        <v>33</v>
      </c>
      <c r="R23" s="33">
        <v>0</v>
      </c>
      <c r="S23" s="36">
        <v>31</v>
      </c>
      <c r="T23" s="33">
        <v>0</v>
      </c>
      <c r="U23" s="36">
        <v>33</v>
      </c>
      <c r="V23" s="33">
        <v>0</v>
      </c>
      <c r="W23" s="36">
        <v>30</v>
      </c>
      <c r="X23" s="33">
        <v>0</v>
      </c>
      <c r="Y23" s="36">
        <v>30</v>
      </c>
      <c r="Z23" s="33">
        <v>0</v>
      </c>
      <c r="AA23" s="36">
        <v>26</v>
      </c>
      <c r="AB23" s="52">
        <v>0</v>
      </c>
      <c r="AC23" s="32">
        <v>28</v>
      </c>
      <c r="AD23" s="53">
        <f t="shared" si="0"/>
        <v>-17</v>
      </c>
      <c r="AE23" s="54">
        <f t="shared" si="1"/>
        <v>-0.37777777777777777</v>
      </c>
      <c r="AF23" s="55">
        <f t="shared" si="2"/>
        <v>2</v>
      </c>
      <c r="AG23" s="56">
        <f t="shared" si="3"/>
        <v>0.07692307692307693</v>
      </c>
      <c r="AH23" s="13">
        <v>61.4</v>
      </c>
      <c r="AI23" s="12">
        <v>28</v>
      </c>
      <c r="AJ23" s="12">
        <v>2</v>
      </c>
      <c r="AK23" s="14">
        <v>2</v>
      </c>
    </row>
    <row r="24" spans="1:37" s="15" customFormat="1" ht="19.5" customHeight="1">
      <c r="A24" s="11">
        <v>2</v>
      </c>
      <c r="B24" s="11">
        <v>9</v>
      </c>
      <c r="C24" s="11" t="s">
        <v>27</v>
      </c>
      <c r="D24" s="12">
        <v>31</v>
      </c>
      <c r="E24" s="36">
        <v>45</v>
      </c>
      <c r="F24" s="33">
        <v>0</v>
      </c>
      <c r="G24" s="36">
        <v>39</v>
      </c>
      <c r="H24" s="33">
        <v>2</v>
      </c>
      <c r="I24" s="36">
        <v>45</v>
      </c>
      <c r="J24" s="33">
        <v>3</v>
      </c>
      <c r="K24" s="36">
        <v>44</v>
      </c>
      <c r="L24" s="33">
        <v>3</v>
      </c>
      <c r="M24" s="36">
        <v>42</v>
      </c>
      <c r="N24" s="33">
        <v>3</v>
      </c>
      <c r="O24" s="36">
        <v>40</v>
      </c>
      <c r="P24" s="33">
        <v>3</v>
      </c>
      <c r="Q24" s="36">
        <v>37</v>
      </c>
      <c r="R24" s="33">
        <v>3</v>
      </c>
      <c r="S24" s="36">
        <v>33</v>
      </c>
      <c r="T24" s="33">
        <v>4</v>
      </c>
      <c r="U24" s="36">
        <v>32</v>
      </c>
      <c r="V24" s="33">
        <v>4</v>
      </c>
      <c r="W24" s="36">
        <v>34</v>
      </c>
      <c r="X24" s="33">
        <v>4</v>
      </c>
      <c r="Y24" s="36">
        <v>33</v>
      </c>
      <c r="Z24" s="33">
        <v>4</v>
      </c>
      <c r="AA24" s="36">
        <v>33</v>
      </c>
      <c r="AB24" s="52">
        <v>3</v>
      </c>
      <c r="AC24" s="32">
        <v>35</v>
      </c>
      <c r="AD24" s="53">
        <f t="shared" si="0"/>
        <v>-10</v>
      </c>
      <c r="AE24" s="54">
        <f t="shared" si="1"/>
        <v>-0.2222222222222222</v>
      </c>
      <c r="AF24" s="55">
        <f t="shared" si="2"/>
        <v>2</v>
      </c>
      <c r="AG24" s="56">
        <f t="shared" si="3"/>
        <v>0.06060606060606061</v>
      </c>
      <c r="AH24" s="13">
        <v>59.5</v>
      </c>
      <c r="AI24" s="12">
        <v>35</v>
      </c>
      <c r="AJ24" s="12">
        <v>2</v>
      </c>
      <c r="AK24" s="14">
        <v>1</v>
      </c>
    </row>
    <row r="25" spans="1:37" s="15" customFormat="1" ht="19.5" customHeight="1">
      <c r="A25" s="16" t="s">
        <v>140</v>
      </c>
      <c r="B25" s="16">
        <v>17</v>
      </c>
      <c r="C25" s="11" t="s">
        <v>35</v>
      </c>
      <c r="D25" s="12">
        <v>18</v>
      </c>
      <c r="E25" s="36">
        <v>64</v>
      </c>
      <c r="F25" s="33">
        <v>0</v>
      </c>
      <c r="G25" s="36">
        <v>34</v>
      </c>
      <c r="H25" s="33">
        <v>1</v>
      </c>
      <c r="I25" s="36">
        <v>43</v>
      </c>
      <c r="J25" s="33">
        <v>2</v>
      </c>
      <c r="K25" s="36">
        <v>32</v>
      </c>
      <c r="L25" s="33">
        <v>2</v>
      </c>
      <c r="M25" s="36">
        <v>32</v>
      </c>
      <c r="N25" s="33">
        <v>1</v>
      </c>
      <c r="O25" s="36">
        <v>31</v>
      </c>
      <c r="P25" s="33">
        <v>1</v>
      </c>
      <c r="Q25" s="36">
        <v>34</v>
      </c>
      <c r="R25" s="33">
        <v>2</v>
      </c>
      <c r="S25" s="36">
        <v>30</v>
      </c>
      <c r="T25" s="33">
        <v>3</v>
      </c>
      <c r="U25" s="36">
        <v>30</v>
      </c>
      <c r="V25" s="33">
        <v>2</v>
      </c>
      <c r="W25" s="36">
        <v>31</v>
      </c>
      <c r="X25" s="33">
        <v>3</v>
      </c>
      <c r="Y25" s="36">
        <v>33</v>
      </c>
      <c r="Z25" s="33">
        <v>2</v>
      </c>
      <c r="AA25" s="36">
        <v>31</v>
      </c>
      <c r="AB25" s="52">
        <v>4</v>
      </c>
      <c r="AC25" s="32">
        <v>33</v>
      </c>
      <c r="AD25" s="53">
        <f t="shared" si="0"/>
        <v>-31</v>
      </c>
      <c r="AE25" s="54">
        <f t="shared" si="1"/>
        <v>-0.484375</v>
      </c>
      <c r="AF25" s="55">
        <f t="shared" si="2"/>
        <v>2</v>
      </c>
      <c r="AG25" s="56">
        <f t="shared" si="3"/>
        <v>0.06451612903225806</v>
      </c>
      <c r="AH25" s="13">
        <v>56</v>
      </c>
      <c r="AI25" s="12">
        <v>33</v>
      </c>
      <c r="AJ25" s="12">
        <v>6</v>
      </c>
      <c r="AK25" s="14">
        <v>2</v>
      </c>
    </row>
    <row r="26" spans="1:37" s="15" customFormat="1" ht="19.5" customHeight="1">
      <c r="A26" s="16" t="s">
        <v>141</v>
      </c>
      <c r="B26" s="16">
        <v>18</v>
      </c>
      <c r="C26" s="11" t="s">
        <v>36</v>
      </c>
      <c r="D26" s="12">
        <v>10</v>
      </c>
      <c r="E26" s="37" t="s">
        <v>142</v>
      </c>
      <c r="F26" s="34" t="s">
        <v>142</v>
      </c>
      <c r="G26" s="37" t="s">
        <v>142</v>
      </c>
      <c r="H26" s="34" t="s">
        <v>142</v>
      </c>
      <c r="I26" s="37" t="s">
        <v>142</v>
      </c>
      <c r="J26" s="34" t="s">
        <v>142</v>
      </c>
      <c r="K26" s="36">
        <v>42</v>
      </c>
      <c r="L26" s="33">
        <v>3</v>
      </c>
      <c r="M26" s="36">
        <v>44</v>
      </c>
      <c r="N26" s="33">
        <v>2</v>
      </c>
      <c r="O26" s="36">
        <v>43</v>
      </c>
      <c r="P26" s="33">
        <v>2</v>
      </c>
      <c r="Q26" s="36">
        <v>41</v>
      </c>
      <c r="R26" s="33">
        <v>2</v>
      </c>
      <c r="S26" s="36">
        <v>45</v>
      </c>
      <c r="T26" s="33">
        <v>1</v>
      </c>
      <c r="U26" s="36">
        <v>46</v>
      </c>
      <c r="V26" s="33">
        <v>1</v>
      </c>
      <c r="W26" s="36">
        <v>39</v>
      </c>
      <c r="X26" s="33">
        <v>1</v>
      </c>
      <c r="Y26" s="36">
        <v>38</v>
      </c>
      <c r="Z26" s="33">
        <v>1</v>
      </c>
      <c r="AA26" s="36">
        <v>35</v>
      </c>
      <c r="AB26" s="52">
        <v>0</v>
      </c>
      <c r="AC26" s="32">
        <v>37</v>
      </c>
      <c r="AD26" s="53">
        <f>AC26-K26</f>
        <v>-5</v>
      </c>
      <c r="AE26" s="54">
        <f>AD26/K26</f>
        <v>-0.11904761904761904</v>
      </c>
      <c r="AF26" s="55">
        <f t="shared" si="2"/>
        <v>2</v>
      </c>
      <c r="AG26" s="56">
        <f t="shared" si="3"/>
        <v>0.05714285714285714</v>
      </c>
      <c r="AH26" s="13">
        <v>54.2</v>
      </c>
      <c r="AI26" s="12">
        <v>37</v>
      </c>
      <c r="AJ26" s="12">
        <v>3</v>
      </c>
      <c r="AK26" s="14">
        <v>2</v>
      </c>
    </row>
    <row r="27" spans="1:37" s="15" customFormat="1" ht="19.5" customHeight="1">
      <c r="A27" s="16" t="s">
        <v>143</v>
      </c>
      <c r="B27" s="16">
        <v>19</v>
      </c>
      <c r="C27" s="11" t="s">
        <v>37</v>
      </c>
      <c r="D27" s="12">
        <v>45</v>
      </c>
      <c r="E27" s="36">
        <v>91</v>
      </c>
      <c r="F27" s="33">
        <v>0</v>
      </c>
      <c r="G27" s="36">
        <v>82</v>
      </c>
      <c r="H27" s="33">
        <v>0</v>
      </c>
      <c r="I27" s="36">
        <v>82</v>
      </c>
      <c r="J27" s="33">
        <v>4</v>
      </c>
      <c r="K27" s="36">
        <v>74</v>
      </c>
      <c r="L27" s="33">
        <v>5</v>
      </c>
      <c r="M27" s="36">
        <v>63</v>
      </c>
      <c r="N27" s="33">
        <v>4</v>
      </c>
      <c r="O27" s="36">
        <v>65</v>
      </c>
      <c r="P27" s="33">
        <v>6</v>
      </c>
      <c r="Q27" s="36">
        <v>57</v>
      </c>
      <c r="R27" s="33">
        <v>6</v>
      </c>
      <c r="S27" s="36">
        <v>54</v>
      </c>
      <c r="T27" s="33">
        <v>5</v>
      </c>
      <c r="U27" s="36">
        <v>52</v>
      </c>
      <c r="V27" s="33">
        <v>5</v>
      </c>
      <c r="W27" s="36">
        <v>48</v>
      </c>
      <c r="X27" s="33">
        <v>5</v>
      </c>
      <c r="Y27" s="36">
        <v>44</v>
      </c>
      <c r="Z27" s="33">
        <v>4</v>
      </c>
      <c r="AA27" s="36">
        <v>44</v>
      </c>
      <c r="AB27" s="52">
        <v>5</v>
      </c>
      <c r="AC27" s="32">
        <v>46</v>
      </c>
      <c r="AD27" s="53">
        <f aca="true" t="shared" si="4" ref="AD27:AD32">AC27-E27</f>
        <v>-45</v>
      </c>
      <c r="AE27" s="54">
        <f aca="true" t="shared" si="5" ref="AE27:AE32">AD27/E27</f>
        <v>-0.4945054945054945</v>
      </c>
      <c r="AF27" s="55">
        <f t="shared" si="2"/>
        <v>2</v>
      </c>
      <c r="AG27" s="56">
        <f t="shared" si="3"/>
        <v>0.045454545454545456</v>
      </c>
      <c r="AH27" s="13">
        <v>63.56</v>
      </c>
      <c r="AI27" s="12">
        <v>46</v>
      </c>
      <c r="AJ27" s="12">
        <v>4</v>
      </c>
      <c r="AK27" s="14">
        <v>2</v>
      </c>
    </row>
    <row r="28" spans="1:37" s="15" customFormat="1" ht="19.5" customHeight="1">
      <c r="A28" s="16" t="s">
        <v>143</v>
      </c>
      <c r="B28" s="16">
        <v>22</v>
      </c>
      <c r="C28" s="11" t="s">
        <v>40</v>
      </c>
      <c r="D28" s="12">
        <v>21</v>
      </c>
      <c r="E28" s="36">
        <v>59</v>
      </c>
      <c r="F28" s="33">
        <v>0</v>
      </c>
      <c r="G28" s="36">
        <v>57</v>
      </c>
      <c r="H28" s="33">
        <v>0</v>
      </c>
      <c r="I28" s="36">
        <v>59</v>
      </c>
      <c r="J28" s="33">
        <v>1</v>
      </c>
      <c r="K28" s="36">
        <v>57</v>
      </c>
      <c r="L28" s="33">
        <v>1</v>
      </c>
      <c r="M28" s="36">
        <v>57</v>
      </c>
      <c r="N28" s="33">
        <v>1</v>
      </c>
      <c r="O28" s="36">
        <v>57</v>
      </c>
      <c r="P28" s="33">
        <v>1</v>
      </c>
      <c r="Q28" s="36">
        <v>53</v>
      </c>
      <c r="R28" s="33">
        <v>1</v>
      </c>
      <c r="S28" s="36">
        <v>53</v>
      </c>
      <c r="T28" s="33">
        <v>1</v>
      </c>
      <c r="U28" s="36">
        <v>51</v>
      </c>
      <c r="V28" s="33">
        <v>1</v>
      </c>
      <c r="W28" s="36">
        <v>49</v>
      </c>
      <c r="X28" s="33">
        <v>1</v>
      </c>
      <c r="Y28" s="36">
        <v>48</v>
      </c>
      <c r="Z28" s="33">
        <v>1</v>
      </c>
      <c r="AA28" s="36">
        <v>47</v>
      </c>
      <c r="AB28" s="52">
        <v>1</v>
      </c>
      <c r="AC28" s="32">
        <v>49</v>
      </c>
      <c r="AD28" s="53">
        <f t="shared" si="4"/>
        <v>-10</v>
      </c>
      <c r="AE28" s="54">
        <f t="shared" si="5"/>
        <v>-0.1694915254237288</v>
      </c>
      <c r="AF28" s="55">
        <f t="shared" si="2"/>
        <v>2</v>
      </c>
      <c r="AG28" s="56">
        <f t="shared" si="3"/>
        <v>0.0425531914893617</v>
      </c>
      <c r="AH28" s="13">
        <v>61.25</v>
      </c>
      <c r="AI28" s="12">
        <v>49</v>
      </c>
      <c r="AJ28" s="12">
        <v>4</v>
      </c>
      <c r="AK28" s="14">
        <v>2</v>
      </c>
    </row>
    <row r="29" spans="1:37" s="15" customFormat="1" ht="19.5" customHeight="1">
      <c r="A29" s="23">
        <v>4</v>
      </c>
      <c r="B29" s="23">
        <v>25</v>
      </c>
      <c r="C29" s="11" t="s">
        <v>43</v>
      </c>
      <c r="D29" s="12">
        <v>56</v>
      </c>
      <c r="E29" s="36">
        <v>79</v>
      </c>
      <c r="F29" s="33">
        <v>0</v>
      </c>
      <c r="G29" s="36">
        <v>75</v>
      </c>
      <c r="H29" s="33">
        <v>0</v>
      </c>
      <c r="I29" s="36">
        <v>70</v>
      </c>
      <c r="J29" s="33">
        <v>0</v>
      </c>
      <c r="K29" s="36">
        <v>66</v>
      </c>
      <c r="L29" s="33">
        <v>0</v>
      </c>
      <c r="M29" s="36">
        <v>59</v>
      </c>
      <c r="N29" s="33">
        <v>0</v>
      </c>
      <c r="O29" s="36">
        <v>57</v>
      </c>
      <c r="P29" s="33">
        <v>0</v>
      </c>
      <c r="Q29" s="36">
        <v>53</v>
      </c>
      <c r="R29" s="33">
        <v>0</v>
      </c>
      <c r="S29" s="36">
        <v>48</v>
      </c>
      <c r="T29" s="33">
        <v>0</v>
      </c>
      <c r="U29" s="36">
        <v>41</v>
      </c>
      <c r="V29" s="33">
        <v>0</v>
      </c>
      <c r="W29" s="36">
        <v>45</v>
      </c>
      <c r="X29" s="33">
        <v>0</v>
      </c>
      <c r="Y29" s="36">
        <v>46</v>
      </c>
      <c r="Z29" s="33">
        <v>3</v>
      </c>
      <c r="AA29" s="36">
        <v>43</v>
      </c>
      <c r="AB29" s="52">
        <v>3</v>
      </c>
      <c r="AC29" s="32">
        <v>45</v>
      </c>
      <c r="AD29" s="53">
        <f t="shared" si="4"/>
        <v>-34</v>
      </c>
      <c r="AE29" s="54">
        <f t="shared" si="5"/>
        <v>-0.43037974683544306</v>
      </c>
      <c r="AF29" s="55">
        <f t="shared" si="2"/>
        <v>2</v>
      </c>
      <c r="AG29" s="56">
        <f t="shared" si="3"/>
        <v>0.046511627906976744</v>
      </c>
      <c r="AH29" s="13">
        <v>64.75</v>
      </c>
      <c r="AI29" s="12">
        <v>45</v>
      </c>
      <c r="AJ29" s="12">
        <v>4</v>
      </c>
      <c r="AK29" s="14">
        <v>2</v>
      </c>
    </row>
    <row r="30" spans="1:37" s="15" customFormat="1" ht="19.5" customHeight="1">
      <c r="A30" s="23">
        <v>4</v>
      </c>
      <c r="B30" s="23">
        <v>29</v>
      </c>
      <c r="C30" s="11" t="s">
        <v>47</v>
      </c>
      <c r="D30" s="12">
        <v>40</v>
      </c>
      <c r="E30" s="36">
        <v>76</v>
      </c>
      <c r="F30" s="33">
        <v>0</v>
      </c>
      <c r="G30" s="36">
        <v>74</v>
      </c>
      <c r="H30" s="33">
        <v>0</v>
      </c>
      <c r="I30" s="36">
        <v>66</v>
      </c>
      <c r="J30" s="33">
        <v>0</v>
      </c>
      <c r="K30" s="36">
        <v>59</v>
      </c>
      <c r="L30" s="33">
        <v>0</v>
      </c>
      <c r="M30" s="36">
        <v>58</v>
      </c>
      <c r="N30" s="33">
        <v>0</v>
      </c>
      <c r="O30" s="36">
        <v>50</v>
      </c>
      <c r="P30" s="33">
        <v>0</v>
      </c>
      <c r="Q30" s="36">
        <v>48</v>
      </c>
      <c r="R30" s="33">
        <v>0</v>
      </c>
      <c r="S30" s="36">
        <v>47</v>
      </c>
      <c r="T30" s="33">
        <v>0</v>
      </c>
      <c r="U30" s="36">
        <v>45</v>
      </c>
      <c r="V30" s="33">
        <v>0</v>
      </c>
      <c r="W30" s="36">
        <v>44</v>
      </c>
      <c r="X30" s="33">
        <v>0</v>
      </c>
      <c r="Y30" s="36">
        <v>42</v>
      </c>
      <c r="Z30" s="33">
        <v>0</v>
      </c>
      <c r="AA30" s="36">
        <v>39</v>
      </c>
      <c r="AB30" s="52">
        <v>0</v>
      </c>
      <c r="AC30" s="32">
        <v>41</v>
      </c>
      <c r="AD30" s="53">
        <f t="shared" si="4"/>
        <v>-35</v>
      </c>
      <c r="AE30" s="54">
        <f t="shared" si="5"/>
        <v>-0.4605263157894737</v>
      </c>
      <c r="AF30" s="55">
        <f t="shared" si="2"/>
        <v>2</v>
      </c>
      <c r="AG30" s="56">
        <f t="shared" si="3"/>
        <v>0.05128205128205128</v>
      </c>
      <c r="AH30" s="13">
        <v>64.43</v>
      </c>
      <c r="AI30" s="12">
        <v>41</v>
      </c>
      <c r="AJ30" s="12">
        <v>4</v>
      </c>
      <c r="AK30" s="14">
        <v>2</v>
      </c>
    </row>
    <row r="31" spans="1:37" s="15" customFormat="1" ht="36.75" customHeight="1">
      <c r="A31" s="11">
        <v>9</v>
      </c>
      <c r="B31" s="11">
        <v>56</v>
      </c>
      <c r="C31" s="11" t="s">
        <v>73</v>
      </c>
      <c r="D31" s="12">
        <v>48</v>
      </c>
      <c r="E31" s="36">
        <v>76</v>
      </c>
      <c r="F31" s="33">
        <v>0</v>
      </c>
      <c r="G31" s="36">
        <v>70</v>
      </c>
      <c r="H31" s="33">
        <v>0</v>
      </c>
      <c r="I31" s="36">
        <v>68</v>
      </c>
      <c r="J31" s="33">
        <v>0</v>
      </c>
      <c r="K31" s="36">
        <v>61</v>
      </c>
      <c r="L31" s="33">
        <v>0</v>
      </c>
      <c r="M31" s="36">
        <v>62</v>
      </c>
      <c r="N31" s="33">
        <v>0</v>
      </c>
      <c r="O31" s="36">
        <v>57</v>
      </c>
      <c r="P31" s="33">
        <v>0</v>
      </c>
      <c r="Q31" s="36">
        <v>49</v>
      </c>
      <c r="R31" s="33">
        <v>0</v>
      </c>
      <c r="S31" s="36">
        <v>55</v>
      </c>
      <c r="T31" s="33">
        <v>0</v>
      </c>
      <c r="U31" s="36">
        <v>48</v>
      </c>
      <c r="V31" s="33">
        <v>0</v>
      </c>
      <c r="W31" s="36">
        <v>50</v>
      </c>
      <c r="X31" s="33">
        <v>0</v>
      </c>
      <c r="Y31" s="36">
        <v>50</v>
      </c>
      <c r="Z31" s="33">
        <v>0</v>
      </c>
      <c r="AA31" s="36">
        <v>58</v>
      </c>
      <c r="AB31" s="52">
        <v>0</v>
      </c>
      <c r="AC31" s="32">
        <v>60</v>
      </c>
      <c r="AD31" s="53">
        <f t="shared" si="4"/>
        <v>-16</v>
      </c>
      <c r="AE31" s="54">
        <f t="shared" si="5"/>
        <v>-0.21052631578947367</v>
      </c>
      <c r="AF31" s="55">
        <f t="shared" si="2"/>
        <v>2</v>
      </c>
      <c r="AG31" s="56">
        <f t="shared" si="3"/>
        <v>0.034482758620689655</v>
      </c>
      <c r="AH31" s="13">
        <v>61.4</v>
      </c>
      <c r="AI31" s="12">
        <v>60</v>
      </c>
      <c r="AJ31" s="12">
        <v>1</v>
      </c>
      <c r="AK31" s="14">
        <v>1</v>
      </c>
    </row>
    <row r="32" spans="1:37" s="15" customFormat="1" ht="19.5" customHeight="1">
      <c r="A32" s="11">
        <v>9</v>
      </c>
      <c r="B32" s="11">
        <v>60</v>
      </c>
      <c r="C32" s="11" t="s">
        <v>77</v>
      </c>
      <c r="D32" s="12">
        <v>25</v>
      </c>
      <c r="E32" s="36">
        <v>38</v>
      </c>
      <c r="F32" s="33">
        <v>0</v>
      </c>
      <c r="G32" s="36">
        <v>37</v>
      </c>
      <c r="H32" s="33">
        <v>0</v>
      </c>
      <c r="I32" s="36">
        <v>39</v>
      </c>
      <c r="J32" s="33">
        <v>0</v>
      </c>
      <c r="K32" s="36">
        <v>41</v>
      </c>
      <c r="L32" s="33">
        <v>0</v>
      </c>
      <c r="M32" s="36">
        <v>41</v>
      </c>
      <c r="N32" s="33">
        <v>1</v>
      </c>
      <c r="O32" s="36">
        <v>36</v>
      </c>
      <c r="P32" s="33">
        <v>0</v>
      </c>
      <c r="Q32" s="36">
        <v>31</v>
      </c>
      <c r="R32" s="33">
        <v>0</v>
      </c>
      <c r="S32" s="36">
        <v>28</v>
      </c>
      <c r="T32" s="33">
        <v>0</v>
      </c>
      <c r="U32" s="36">
        <v>28</v>
      </c>
      <c r="V32" s="33">
        <v>0</v>
      </c>
      <c r="W32" s="36">
        <v>33</v>
      </c>
      <c r="X32" s="33">
        <v>1</v>
      </c>
      <c r="Y32" s="36">
        <v>30</v>
      </c>
      <c r="Z32" s="33">
        <v>0</v>
      </c>
      <c r="AA32" s="36">
        <v>28</v>
      </c>
      <c r="AB32" s="52">
        <v>0</v>
      </c>
      <c r="AC32" s="32">
        <v>30</v>
      </c>
      <c r="AD32" s="53">
        <f t="shared" si="4"/>
        <v>-8</v>
      </c>
      <c r="AE32" s="54">
        <f t="shared" si="5"/>
        <v>-0.21052631578947367</v>
      </c>
      <c r="AF32" s="55">
        <f t="shared" si="2"/>
        <v>2</v>
      </c>
      <c r="AG32" s="56">
        <f t="shared" si="3"/>
        <v>0.07142857142857142</v>
      </c>
      <c r="AH32" s="13">
        <v>59.5</v>
      </c>
      <c r="AI32" s="12">
        <v>30</v>
      </c>
      <c r="AJ32" s="12">
        <v>3</v>
      </c>
      <c r="AK32" s="14">
        <v>2</v>
      </c>
    </row>
    <row r="33" spans="1:37" s="15" customFormat="1" ht="19.5" customHeight="1">
      <c r="A33" s="11">
        <v>10</v>
      </c>
      <c r="B33" s="11">
        <v>63</v>
      </c>
      <c r="C33" s="11" t="s">
        <v>80</v>
      </c>
      <c r="D33" s="12">
        <v>43</v>
      </c>
      <c r="E33" s="36" t="s">
        <v>115</v>
      </c>
      <c r="F33" s="33"/>
      <c r="G33" s="36" t="s">
        <v>115</v>
      </c>
      <c r="H33" s="33"/>
      <c r="I33" s="36">
        <v>40</v>
      </c>
      <c r="J33" s="33">
        <v>0</v>
      </c>
      <c r="K33" s="36">
        <v>39</v>
      </c>
      <c r="L33" s="33">
        <v>0</v>
      </c>
      <c r="M33" s="36">
        <v>38</v>
      </c>
      <c r="N33" s="33">
        <v>0</v>
      </c>
      <c r="O33" s="36">
        <v>34</v>
      </c>
      <c r="P33" s="33">
        <v>0</v>
      </c>
      <c r="Q33" s="36">
        <v>30</v>
      </c>
      <c r="R33" s="33">
        <v>0</v>
      </c>
      <c r="S33" s="36">
        <v>27</v>
      </c>
      <c r="T33" s="33">
        <v>0</v>
      </c>
      <c r="U33" s="36">
        <v>27</v>
      </c>
      <c r="V33" s="33">
        <v>0</v>
      </c>
      <c r="W33" s="36">
        <v>26</v>
      </c>
      <c r="X33" s="33">
        <v>0</v>
      </c>
      <c r="Y33" s="36">
        <v>25</v>
      </c>
      <c r="Z33" s="33">
        <v>0</v>
      </c>
      <c r="AA33" s="36">
        <v>25</v>
      </c>
      <c r="AB33" s="52">
        <v>0</v>
      </c>
      <c r="AC33" s="32">
        <v>27</v>
      </c>
      <c r="AD33" s="53">
        <f>AC33-I33</f>
        <v>-13</v>
      </c>
      <c r="AE33" s="54">
        <f>AD33/I33</f>
        <v>-0.325</v>
      </c>
      <c r="AF33" s="55">
        <f t="shared" si="2"/>
        <v>2</v>
      </c>
      <c r="AG33" s="56">
        <f t="shared" si="3"/>
        <v>0.08</v>
      </c>
      <c r="AH33" s="13">
        <v>66.5</v>
      </c>
      <c r="AI33" s="12">
        <v>27</v>
      </c>
      <c r="AJ33" s="12">
        <v>2</v>
      </c>
      <c r="AK33" s="14">
        <v>2</v>
      </c>
    </row>
    <row r="34" spans="1:37" s="15" customFormat="1" ht="19.5" customHeight="1">
      <c r="A34" s="11">
        <v>10</v>
      </c>
      <c r="B34" s="11">
        <v>64</v>
      </c>
      <c r="C34" s="11" t="s">
        <v>81</v>
      </c>
      <c r="D34" s="12">
        <v>34</v>
      </c>
      <c r="E34" s="36">
        <v>58</v>
      </c>
      <c r="F34" s="33">
        <v>0</v>
      </c>
      <c r="G34" s="36">
        <v>57</v>
      </c>
      <c r="H34" s="33">
        <v>0</v>
      </c>
      <c r="I34" s="36">
        <v>53</v>
      </c>
      <c r="J34" s="33">
        <v>0</v>
      </c>
      <c r="K34" s="36">
        <v>53</v>
      </c>
      <c r="L34" s="33">
        <v>0</v>
      </c>
      <c r="M34" s="36">
        <v>51</v>
      </c>
      <c r="N34" s="33">
        <v>0</v>
      </c>
      <c r="O34" s="36">
        <v>51</v>
      </c>
      <c r="P34" s="33">
        <v>0</v>
      </c>
      <c r="Q34" s="36">
        <v>47</v>
      </c>
      <c r="R34" s="33">
        <v>0</v>
      </c>
      <c r="S34" s="36">
        <v>47</v>
      </c>
      <c r="T34" s="33">
        <v>1</v>
      </c>
      <c r="U34" s="36">
        <v>48</v>
      </c>
      <c r="V34" s="33">
        <v>1</v>
      </c>
      <c r="W34" s="36">
        <v>51</v>
      </c>
      <c r="X34" s="33">
        <v>1</v>
      </c>
      <c r="Y34" s="36">
        <v>49</v>
      </c>
      <c r="Z34" s="33">
        <v>2</v>
      </c>
      <c r="AA34" s="36">
        <v>53</v>
      </c>
      <c r="AB34" s="52">
        <v>2</v>
      </c>
      <c r="AC34" s="32">
        <v>55</v>
      </c>
      <c r="AD34" s="53">
        <f aca="true" t="shared" si="6" ref="AD34:AD51">AC34-E34</f>
        <v>-3</v>
      </c>
      <c r="AE34" s="54">
        <f aca="true" t="shared" si="7" ref="AE34:AE51">AD34/E34</f>
        <v>-0.05172413793103448</v>
      </c>
      <c r="AF34" s="55">
        <f t="shared" si="2"/>
        <v>2</v>
      </c>
      <c r="AG34" s="56">
        <f t="shared" si="3"/>
        <v>0.03773584905660377</v>
      </c>
      <c r="AH34" s="13">
        <v>61</v>
      </c>
      <c r="AI34" s="12">
        <v>55</v>
      </c>
      <c r="AJ34" s="12">
        <v>1</v>
      </c>
      <c r="AK34" s="14">
        <v>2</v>
      </c>
    </row>
    <row r="35" spans="1:37" s="15" customFormat="1" ht="19.5" customHeight="1">
      <c r="A35" s="11">
        <v>2</v>
      </c>
      <c r="B35" s="11">
        <v>11</v>
      </c>
      <c r="C35" s="11" t="s">
        <v>29</v>
      </c>
      <c r="D35" s="12">
        <v>17</v>
      </c>
      <c r="E35" s="36">
        <v>27</v>
      </c>
      <c r="F35" s="33">
        <v>5</v>
      </c>
      <c r="G35" s="36">
        <v>31</v>
      </c>
      <c r="H35" s="33">
        <v>6</v>
      </c>
      <c r="I35" s="36">
        <v>27</v>
      </c>
      <c r="J35" s="33">
        <v>7</v>
      </c>
      <c r="K35" s="36">
        <v>28</v>
      </c>
      <c r="L35" s="33">
        <v>9</v>
      </c>
      <c r="M35" s="36">
        <v>29</v>
      </c>
      <c r="N35" s="33">
        <v>10</v>
      </c>
      <c r="O35" s="36">
        <v>27</v>
      </c>
      <c r="P35" s="33">
        <v>8</v>
      </c>
      <c r="Q35" s="36">
        <v>26</v>
      </c>
      <c r="R35" s="33">
        <v>7</v>
      </c>
      <c r="S35" s="36">
        <v>28</v>
      </c>
      <c r="T35" s="33">
        <v>8</v>
      </c>
      <c r="U35" s="36">
        <v>30</v>
      </c>
      <c r="V35" s="33">
        <v>9</v>
      </c>
      <c r="W35" s="36">
        <v>29</v>
      </c>
      <c r="X35" s="33">
        <v>7</v>
      </c>
      <c r="Y35" s="36">
        <v>32</v>
      </c>
      <c r="Z35" s="33">
        <v>7</v>
      </c>
      <c r="AA35" s="36">
        <v>30</v>
      </c>
      <c r="AB35" s="52">
        <v>7</v>
      </c>
      <c r="AC35" s="32">
        <v>31</v>
      </c>
      <c r="AD35" s="53">
        <f t="shared" si="6"/>
        <v>4</v>
      </c>
      <c r="AE35" s="54">
        <f t="shared" si="7"/>
        <v>0.14814814814814814</v>
      </c>
      <c r="AF35" s="55">
        <f t="shared" si="2"/>
        <v>1</v>
      </c>
      <c r="AG35" s="56">
        <f t="shared" si="3"/>
        <v>0.03333333333333333</v>
      </c>
      <c r="AH35" s="13">
        <v>58.29</v>
      </c>
      <c r="AI35" s="12">
        <v>31</v>
      </c>
      <c r="AJ35" s="12">
        <v>4</v>
      </c>
      <c r="AK35" s="14">
        <v>2</v>
      </c>
    </row>
    <row r="36" spans="1:37" s="15" customFormat="1" ht="19.5" customHeight="1">
      <c r="A36" s="16" t="s">
        <v>144</v>
      </c>
      <c r="B36" s="16">
        <v>14</v>
      </c>
      <c r="C36" s="11" t="s">
        <v>32</v>
      </c>
      <c r="D36" s="12">
        <v>34</v>
      </c>
      <c r="E36" s="36">
        <v>76</v>
      </c>
      <c r="F36" s="33">
        <v>0</v>
      </c>
      <c r="G36" s="36">
        <v>68</v>
      </c>
      <c r="H36" s="33">
        <v>0</v>
      </c>
      <c r="I36" s="36">
        <v>65</v>
      </c>
      <c r="J36" s="33">
        <v>0</v>
      </c>
      <c r="K36" s="36">
        <v>70</v>
      </c>
      <c r="L36" s="33">
        <v>3</v>
      </c>
      <c r="M36" s="36">
        <v>71</v>
      </c>
      <c r="N36" s="33">
        <v>4</v>
      </c>
      <c r="O36" s="36">
        <v>62</v>
      </c>
      <c r="P36" s="33">
        <v>3</v>
      </c>
      <c r="Q36" s="36">
        <v>58</v>
      </c>
      <c r="R36" s="33">
        <v>3</v>
      </c>
      <c r="S36" s="36">
        <v>52</v>
      </c>
      <c r="T36" s="33">
        <v>2</v>
      </c>
      <c r="U36" s="36">
        <v>54</v>
      </c>
      <c r="V36" s="33">
        <v>4</v>
      </c>
      <c r="W36" s="36">
        <v>53</v>
      </c>
      <c r="X36" s="33">
        <v>4</v>
      </c>
      <c r="Y36" s="36">
        <v>52</v>
      </c>
      <c r="Z36" s="33">
        <v>4</v>
      </c>
      <c r="AA36" s="36">
        <v>51</v>
      </c>
      <c r="AB36" s="52">
        <v>5</v>
      </c>
      <c r="AC36" s="32">
        <v>52</v>
      </c>
      <c r="AD36" s="53">
        <f t="shared" si="6"/>
        <v>-24</v>
      </c>
      <c r="AE36" s="54">
        <f t="shared" si="7"/>
        <v>-0.3157894736842105</v>
      </c>
      <c r="AF36" s="55">
        <f t="shared" si="2"/>
        <v>1</v>
      </c>
      <c r="AG36" s="56">
        <f t="shared" si="3"/>
        <v>0.0196078431372549</v>
      </c>
      <c r="AH36" s="13">
        <v>59</v>
      </c>
      <c r="AI36" s="12">
        <v>52</v>
      </c>
      <c r="AJ36" s="12">
        <v>1</v>
      </c>
      <c r="AK36" s="14">
        <v>2</v>
      </c>
    </row>
    <row r="37" spans="1:37" s="15" customFormat="1" ht="19.5" customHeight="1">
      <c r="A37" s="16" t="s">
        <v>144</v>
      </c>
      <c r="B37" s="16">
        <v>16</v>
      </c>
      <c r="C37" s="11" t="s">
        <v>34</v>
      </c>
      <c r="D37" s="12">
        <v>21</v>
      </c>
      <c r="E37" s="36">
        <v>67</v>
      </c>
      <c r="F37" s="33">
        <v>9</v>
      </c>
      <c r="G37" s="36">
        <v>58</v>
      </c>
      <c r="H37" s="33">
        <v>8</v>
      </c>
      <c r="I37" s="36">
        <v>50</v>
      </c>
      <c r="J37" s="33">
        <v>8</v>
      </c>
      <c r="K37" s="36">
        <v>55</v>
      </c>
      <c r="L37" s="33">
        <v>8</v>
      </c>
      <c r="M37" s="36">
        <v>54</v>
      </c>
      <c r="N37" s="33">
        <v>7</v>
      </c>
      <c r="O37" s="36">
        <v>46</v>
      </c>
      <c r="P37" s="33">
        <v>5</v>
      </c>
      <c r="Q37" s="36">
        <v>42</v>
      </c>
      <c r="R37" s="33">
        <v>5</v>
      </c>
      <c r="S37" s="36">
        <v>39</v>
      </c>
      <c r="T37" s="33">
        <v>6</v>
      </c>
      <c r="U37" s="36">
        <v>37</v>
      </c>
      <c r="V37" s="33">
        <v>5</v>
      </c>
      <c r="W37" s="36">
        <v>37</v>
      </c>
      <c r="X37" s="33">
        <v>6</v>
      </c>
      <c r="Y37" s="36">
        <v>35</v>
      </c>
      <c r="Z37" s="33">
        <v>3</v>
      </c>
      <c r="AA37" s="36">
        <v>34</v>
      </c>
      <c r="AB37" s="52">
        <v>3</v>
      </c>
      <c r="AC37" s="32">
        <v>35</v>
      </c>
      <c r="AD37" s="53">
        <f t="shared" si="6"/>
        <v>-32</v>
      </c>
      <c r="AE37" s="54">
        <f t="shared" si="7"/>
        <v>-0.47761194029850745</v>
      </c>
      <c r="AF37" s="55">
        <f t="shared" si="2"/>
        <v>1</v>
      </c>
      <c r="AG37" s="56">
        <f t="shared" si="3"/>
        <v>0.029411764705882353</v>
      </c>
      <c r="AH37" s="13">
        <v>60.03</v>
      </c>
      <c r="AI37" s="12">
        <v>35</v>
      </c>
      <c r="AJ37" s="12">
        <v>2</v>
      </c>
      <c r="AK37" s="14">
        <v>2</v>
      </c>
    </row>
    <row r="38" spans="1:37" s="15" customFormat="1" ht="19.5" customHeight="1">
      <c r="A38" s="23">
        <v>4</v>
      </c>
      <c r="B38" s="23">
        <v>28</v>
      </c>
      <c r="C38" s="11" t="s">
        <v>46</v>
      </c>
      <c r="D38" s="12">
        <v>42</v>
      </c>
      <c r="E38" s="36">
        <v>40</v>
      </c>
      <c r="F38" s="33">
        <v>0</v>
      </c>
      <c r="G38" s="36">
        <v>39</v>
      </c>
      <c r="H38" s="33">
        <v>0</v>
      </c>
      <c r="I38" s="36">
        <v>35</v>
      </c>
      <c r="J38" s="33">
        <v>0</v>
      </c>
      <c r="K38" s="36">
        <v>33</v>
      </c>
      <c r="L38" s="33">
        <v>0</v>
      </c>
      <c r="M38" s="36">
        <v>31</v>
      </c>
      <c r="N38" s="33">
        <v>0</v>
      </c>
      <c r="O38" s="36">
        <v>27</v>
      </c>
      <c r="P38" s="33">
        <v>0</v>
      </c>
      <c r="Q38" s="36">
        <v>25</v>
      </c>
      <c r="R38" s="33">
        <v>0</v>
      </c>
      <c r="S38" s="36">
        <v>22</v>
      </c>
      <c r="T38" s="33">
        <v>0</v>
      </c>
      <c r="U38" s="36">
        <v>22</v>
      </c>
      <c r="V38" s="33">
        <v>0</v>
      </c>
      <c r="W38" s="36">
        <v>22</v>
      </c>
      <c r="X38" s="33">
        <v>0</v>
      </c>
      <c r="Y38" s="36">
        <v>20</v>
      </c>
      <c r="Z38" s="33">
        <v>0</v>
      </c>
      <c r="AA38" s="36">
        <v>18</v>
      </c>
      <c r="AB38" s="52">
        <v>0</v>
      </c>
      <c r="AC38" s="32">
        <v>19</v>
      </c>
      <c r="AD38" s="53">
        <f t="shared" si="6"/>
        <v>-21</v>
      </c>
      <c r="AE38" s="54">
        <f t="shared" si="7"/>
        <v>-0.525</v>
      </c>
      <c r="AF38" s="55">
        <f t="shared" si="2"/>
        <v>1</v>
      </c>
      <c r="AG38" s="56">
        <f t="shared" si="3"/>
        <v>0.05555555555555555</v>
      </c>
      <c r="AH38" s="13">
        <v>66</v>
      </c>
      <c r="AI38" s="12">
        <v>19</v>
      </c>
      <c r="AJ38" s="12">
        <v>2</v>
      </c>
      <c r="AK38" s="14">
        <v>2</v>
      </c>
    </row>
    <row r="39" spans="1:37" s="15" customFormat="1" ht="19.5" customHeight="1">
      <c r="A39" s="11">
        <v>7</v>
      </c>
      <c r="B39" s="11">
        <v>50</v>
      </c>
      <c r="C39" s="11" t="s">
        <v>67</v>
      </c>
      <c r="D39" s="12">
        <v>46</v>
      </c>
      <c r="E39" s="36">
        <v>54</v>
      </c>
      <c r="F39" s="33">
        <v>0</v>
      </c>
      <c r="G39" s="36">
        <v>49</v>
      </c>
      <c r="H39" s="33">
        <v>0</v>
      </c>
      <c r="I39" s="36">
        <v>50</v>
      </c>
      <c r="J39" s="33">
        <v>0</v>
      </c>
      <c r="K39" s="36">
        <v>52</v>
      </c>
      <c r="L39" s="33">
        <v>0</v>
      </c>
      <c r="M39" s="36">
        <v>47</v>
      </c>
      <c r="N39" s="33">
        <v>0</v>
      </c>
      <c r="O39" s="36">
        <v>49</v>
      </c>
      <c r="P39" s="33">
        <v>0</v>
      </c>
      <c r="Q39" s="36">
        <v>45</v>
      </c>
      <c r="R39" s="33">
        <v>0</v>
      </c>
      <c r="S39" s="36">
        <v>40</v>
      </c>
      <c r="T39" s="33">
        <v>0</v>
      </c>
      <c r="U39" s="36">
        <v>38</v>
      </c>
      <c r="V39" s="33">
        <v>0</v>
      </c>
      <c r="W39" s="36">
        <v>37</v>
      </c>
      <c r="X39" s="33">
        <v>0</v>
      </c>
      <c r="Y39" s="36">
        <v>39</v>
      </c>
      <c r="Z39" s="33">
        <v>0</v>
      </c>
      <c r="AA39" s="36">
        <v>38</v>
      </c>
      <c r="AB39" s="52">
        <v>0</v>
      </c>
      <c r="AC39" s="32">
        <v>39</v>
      </c>
      <c r="AD39" s="53">
        <f t="shared" si="6"/>
        <v>-15</v>
      </c>
      <c r="AE39" s="54">
        <f t="shared" si="7"/>
        <v>-0.2777777777777778</v>
      </c>
      <c r="AF39" s="55">
        <f t="shared" si="2"/>
        <v>1</v>
      </c>
      <c r="AG39" s="56">
        <f t="shared" si="3"/>
        <v>0.02631578947368421</v>
      </c>
      <c r="AH39" s="13">
        <v>62.97</v>
      </c>
      <c r="AI39" s="12">
        <v>39</v>
      </c>
      <c r="AJ39" s="12">
        <v>5</v>
      </c>
      <c r="AK39" s="14">
        <v>2</v>
      </c>
    </row>
    <row r="40" spans="1:37" s="15" customFormat="1" ht="19.5" customHeight="1">
      <c r="A40" s="11">
        <v>9</v>
      </c>
      <c r="B40" s="11">
        <v>59</v>
      </c>
      <c r="C40" s="11" t="s">
        <v>76</v>
      </c>
      <c r="D40" s="12">
        <v>32</v>
      </c>
      <c r="E40" s="36">
        <v>41</v>
      </c>
      <c r="F40" s="33">
        <v>0</v>
      </c>
      <c r="G40" s="36">
        <v>38</v>
      </c>
      <c r="H40" s="33">
        <v>0</v>
      </c>
      <c r="I40" s="36">
        <v>37</v>
      </c>
      <c r="J40" s="33">
        <v>0</v>
      </c>
      <c r="K40" s="36">
        <v>34</v>
      </c>
      <c r="L40" s="33">
        <v>0</v>
      </c>
      <c r="M40" s="36">
        <v>32</v>
      </c>
      <c r="N40" s="33">
        <v>0</v>
      </c>
      <c r="O40" s="36">
        <v>26</v>
      </c>
      <c r="P40" s="33">
        <v>0</v>
      </c>
      <c r="Q40" s="36">
        <v>26</v>
      </c>
      <c r="R40" s="33">
        <v>0</v>
      </c>
      <c r="S40" s="36">
        <v>25</v>
      </c>
      <c r="T40" s="33">
        <v>0</v>
      </c>
      <c r="U40" s="36">
        <v>23</v>
      </c>
      <c r="V40" s="33">
        <v>0</v>
      </c>
      <c r="W40" s="36">
        <v>21</v>
      </c>
      <c r="X40" s="33">
        <v>0</v>
      </c>
      <c r="Y40" s="36">
        <v>20</v>
      </c>
      <c r="Z40" s="33">
        <v>0</v>
      </c>
      <c r="AA40" s="36">
        <v>17</v>
      </c>
      <c r="AB40" s="52">
        <v>0</v>
      </c>
      <c r="AC40" s="32">
        <v>18</v>
      </c>
      <c r="AD40" s="53">
        <f t="shared" si="6"/>
        <v>-23</v>
      </c>
      <c r="AE40" s="54">
        <f t="shared" si="7"/>
        <v>-0.5609756097560976</v>
      </c>
      <c r="AF40" s="55">
        <f t="shared" si="2"/>
        <v>1</v>
      </c>
      <c r="AG40" s="56">
        <f t="shared" si="3"/>
        <v>0.058823529411764705</v>
      </c>
      <c r="AH40" s="13">
        <v>59</v>
      </c>
      <c r="AI40" s="12">
        <v>18</v>
      </c>
      <c r="AJ40" s="12">
        <v>3</v>
      </c>
      <c r="AK40" s="14">
        <v>2</v>
      </c>
    </row>
    <row r="41" spans="1:37" s="15" customFormat="1" ht="19.5" customHeight="1">
      <c r="A41" s="11">
        <v>9</v>
      </c>
      <c r="B41" s="11">
        <v>61</v>
      </c>
      <c r="C41" s="11" t="s">
        <v>78</v>
      </c>
      <c r="D41" s="12">
        <v>16</v>
      </c>
      <c r="E41" s="36">
        <v>54</v>
      </c>
      <c r="F41" s="33">
        <v>0</v>
      </c>
      <c r="G41" s="36">
        <v>51</v>
      </c>
      <c r="H41" s="33">
        <v>0</v>
      </c>
      <c r="I41" s="36">
        <v>53</v>
      </c>
      <c r="J41" s="33">
        <v>0</v>
      </c>
      <c r="K41" s="36">
        <v>56</v>
      </c>
      <c r="L41" s="33">
        <v>0</v>
      </c>
      <c r="M41" s="36">
        <v>54</v>
      </c>
      <c r="N41" s="33">
        <v>0</v>
      </c>
      <c r="O41" s="36">
        <v>50</v>
      </c>
      <c r="P41" s="33">
        <v>0</v>
      </c>
      <c r="Q41" s="36">
        <v>48</v>
      </c>
      <c r="R41" s="33">
        <v>0</v>
      </c>
      <c r="S41" s="36">
        <v>52</v>
      </c>
      <c r="T41" s="33">
        <v>0</v>
      </c>
      <c r="U41" s="36">
        <v>54</v>
      </c>
      <c r="V41" s="33">
        <v>0</v>
      </c>
      <c r="W41" s="36">
        <v>54</v>
      </c>
      <c r="X41" s="33">
        <v>0</v>
      </c>
      <c r="Y41" s="36">
        <v>53</v>
      </c>
      <c r="Z41" s="33">
        <v>0</v>
      </c>
      <c r="AA41" s="36">
        <v>57</v>
      </c>
      <c r="AB41" s="52">
        <v>0</v>
      </c>
      <c r="AC41" s="32">
        <v>58</v>
      </c>
      <c r="AD41" s="53">
        <f t="shared" si="6"/>
        <v>4</v>
      </c>
      <c r="AE41" s="54">
        <f t="shared" si="7"/>
        <v>0.07407407407407407</v>
      </c>
      <c r="AF41" s="55">
        <f t="shared" si="2"/>
        <v>1</v>
      </c>
      <c r="AG41" s="56">
        <f t="shared" si="3"/>
        <v>0.017543859649122806</v>
      </c>
      <c r="AH41" s="13">
        <v>57</v>
      </c>
      <c r="AI41" s="12">
        <v>58</v>
      </c>
      <c r="AJ41" s="12">
        <v>4</v>
      </c>
      <c r="AK41" s="14">
        <v>2</v>
      </c>
    </row>
    <row r="42" spans="1:37" s="15" customFormat="1" ht="31.5" customHeight="1">
      <c r="A42" s="11">
        <v>10</v>
      </c>
      <c r="B42" s="11">
        <v>62</v>
      </c>
      <c r="C42" s="11" t="s">
        <v>79</v>
      </c>
      <c r="D42" s="12">
        <v>49</v>
      </c>
      <c r="E42" s="36">
        <v>54</v>
      </c>
      <c r="F42" s="33">
        <v>0</v>
      </c>
      <c r="G42" s="36">
        <v>54</v>
      </c>
      <c r="H42" s="33">
        <v>0</v>
      </c>
      <c r="I42" s="36">
        <v>44</v>
      </c>
      <c r="J42" s="33">
        <v>0</v>
      </c>
      <c r="K42" s="36">
        <v>42</v>
      </c>
      <c r="L42" s="33">
        <v>0</v>
      </c>
      <c r="M42" s="36">
        <v>39</v>
      </c>
      <c r="N42" s="33">
        <v>0</v>
      </c>
      <c r="O42" s="36">
        <v>33</v>
      </c>
      <c r="P42" s="33">
        <v>0</v>
      </c>
      <c r="Q42" s="36">
        <v>31</v>
      </c>
      <c r="R42" s="33">
        <v>0</v>
      </c>
      <c r="S42" s="36">
        <v>34</v>
      </c>
      <c r="T42" s="33">
        <v>1</v>
      </c>
      <c r="U42" s="36">
        <v>33</v>
      </c>
      <c r="V42" s="33">
        <v>3</v>
      </c>
      <c r="W42" s="36">
        <v>32</v>
      </c>
      <c r="X42" s="33">
        <v>4</v>
      </c>
      <c r="Y42" s="36">
        <v>37</v>
      </c>
      <c r="Z42" s="33">
        <v>6</v>
      </c>
      <c r="AA42" s="36">
        <v>38</v>
      </c>
      <c r="AB42" s="52">
        <v>7</v>
      </c>
      <c r="AC42" s="32">
        <v>39</v>
      </c>
      <c r="AD42" s="53">
        <f t="shared" si="6"/>
        <v>-15</v>
      </c>
      <c r="AE42" s="54">
        <f t="shared" si="7"/>
        <v>-0.2777777777777778</v>
      </c>
      <c r="AF42" s="55">
        <f t="shared" si="2"/>
        <v>1</v>
      </c>
      <c r="AG42" s="56">
        <f t="shared" si="3"/>
        <v>0.02631578947368421</v>
      </c>
      <c r="AH42" s="13">
        <v>54.13</v>
      </c>
      <c r="AI42" s="12">
        <v>39</v>
      </c>
      <c r="AJ42" s="12">
        <v>6</v>
      </c>
      <c r="AK42" s="14">
        <v>2</v>
      </c>
    </row>
    <row r="43" spans="1:37" s="15" customFormat="1" ht="19.5" customHeight="1">
      <c r="A43" s="11">
        <v>12</v>
      </c>
      <c r="B43" s="11">
        <v>74</v>
      </c>
      <c r="C43" s="11" t="s">
        <v>91</v>
      </c>
      <c r="D43" s="12">
        <v>12</v>
      </c>
      <c r="E43" s="36">
        <v>54</v>
      </c>
      <c r="F43" s="33">
        <v>0</v>
      </c>
      <c r="G43" s="36">
        <v>51</v>
      </c>
      <c r="H43" s="33">
        <v>0</v>
      </c>
      <c r="I43" s="36">
        <v>46</v>
      </c>
      <c r="J43" s="33">
        <v>0</v>
      </c>
      <c r="K43" s="36">
        <v>48</v>
      </c>
      <c r="L43" s="33">
        <v>0</v>
      </c>
      <c r="M43" s="36">
        <v>42</v>
      </c>
      <c r="N43" s="33">
        <v>0</v>
      </c>
      <c r="O43" s="36">
        <v>44</v>
      </c>
      <c r="P43" s="33">
        <v>0</v>
      </c>
      <c r="Q43" s="36">
        <v>46</v>
      </c>
      <c r="R43" s="33">
        <v>0</v>
      </c>
      <c r="S43" s="36">
        <v>44</v>
      </c>
      <c r="T43" s="33">
        <v>0</v>
      </c>
      <c r="U43" s="36">
        <v>41</v>
      </c>
      <c r="V43" s="33">
        <v>0</v>
      </c>
      <c r="W43" s="36">
        <v>43</v>
      </c>
      <c r="X43" s="33">
        <v>0</v>
      </c>
      <c r="Y43" s="36">
        <v>45</v>
      </c>
      <c r="Z43" s="33">
        <v>0</v>
      </c>
      <c r="AA43" s="36">
        <v>47</v>
      </c>
      <c r="AB43" s="52">
        <v>0</v>
      </c>
      <c r="AC43" s="32">
        <v>48</v>
      </c>
      <c r="AD43" s="53">
        <f t="shared" si="6"/>
        <v>-6</v>
      </c>
      <c r="AE43" s="54">
        <f t="shared" si="7"/>
        <v>-0.1111111111111111</v>
      </c>
      <c r="AF43" s="55">
        <f t="shared" si="2"/>
        <v>1</v>
      </c>
      <c r="AG43" s="56">
        <f t="shared" si="3"/>
        <v>0.02127659574468085</v>
      </c>
      <c r="AH43" s="13">
        <v>57.02</v>
      </c>
      <c r="AI43" s="12">
        <v>48</v>
      </c>
      <c r="AJ43" s="12">
        <v>3</v>
      </c>
      <c r="AK43" s="14">
        <v>2</v>
      </c>
    </row>
    <row r="44" spans="1:37" s="15" customFormat="1" ht="19.5" customHeight="1">
      <c r="A44" s="11">
        <v>12</v>
      </c>
      <c r="B44" s="11">
        <v>75</v>
      </c>
      <c r="C44" s="11" t="s">
        <v>92</v>
      </c>
      <c r="D44" s="12">
        <v>39</v>
      </c>
      <c r="E44" s="36">
        <v>65</v>
      </c>
      <c r="F44" s="33">
        <v>0</v>
      </c>
      <c r="G44" s="36">
        <v>63</v>
      </c>
      <c r="H44" s="33">
        <v>0</v>
      </c>
      <c r="I44" s="36">
        <v>57</v>
      </c>
      <c r="J44" s="33">
        <v>0</v>
      </c>
      <c r="K44" s="36">
        <v>54</v>
      </c>
      <c r="L44" s="33">
        <v>0</v>
      </c>
      <c r="M44" s="36">
        <v>49</v>
      </c>
      <c r="N44" s="33">
        <v>0</v>
      </c>
      <c r="O44" s="36">
        <v>46</v>
      </c>
      <c r="P44" s="33">
        <v>0</v>
      </c>
      <c r="Q44" s="36">
        <v>55</v>
      </c>
      <c r="R44" s="33">
        <v>0</v>
      </c>
      <c r="S44" s="36">
        <v>53</v>
      </c>
      <c r="T44" s="33">
        <v>0</v>
      </c>
      <c r="U44" s="36">
        <v>53</v>
      </c>
      <c r="V44" s="33">
        <v>0</v>
      </c>
      <c r="W44" s="36">
        <v>51</v>
      </c>
      <c r="X44" s="33">
        <v>0</v>
      </c>
      <c r="Y44" s="36">
        <v>49</v>
      </c>
      <c r="Z44" s="33">
        <v>0</v>
      </c>
      <c r="AA44" s="36">
        <v>52</v>
      </c>
      <c r="AB44" s="52">
        <v>0</v>
      </c>
      <c r="AC44" s="32">
        <v>53</v>
      </c>
      <c r="AD44" s="53">
        <f t="shared" si="6"/>
        <v>-12</v>
      </c>
      <c r="AE44" s="54">
        <f t="shared" si="7"/>
        <v>-0.18461538461538463</v>
      </c>
      <c r="AF44" s="55">
        <f t="shared" si="2"/>
        <v>1</v>
      </c>
      <c r="AG44" s="56">
        <f t="shared" si="3"/>
        <v>0.019230769230769232</v>
      </c>
      <c r="AH44" s="13">
        <v>63</v>
      </c>
      <c r="AI44" s="12">
        <v>53</v>
      </c>
      <c r="AJ44" s="12">
        <v>2</v>
      </c>
      <c r="AK44" s="14">
        <v>2</v>
      </c>
    </row>
    <row r="45" spans="1:37" s="15" customFormat="1" ht="19.5" customHeight="1">
      <c r="A45" s="11">
        <v>13</v>
      </c>
      <c r="B45" s="11">
        <v>82</v>
      </c>
      <c r="C45" s="11" t="s">
        <v>99</v>
      </c>
      <c r="D45" s="12">
        <v>22</v>
      </c>
      <c r="E45" s="36">
        <v>43</v>
      </c>
      <c r="F45" s="33">
        <v>2</v>
      </c>
      <c r="G45" s="36">
        <v>41</v>
      </c>
      <c r="H45" s="33">
        <v>2</v>
      </c>
      <c r="I45" s="36">
        <v>37</v>
      </c>
      <c r="J45" s="33">
        <v>2</v>
      </c>
      <c r="K45" s="36">
        <v>40</v>
      </c>
      <c r="L45" s="33">
        <v>2</v>
      </c>
      <c r="M45" s="36">
        <v>39</v>
      </c>
      <c r="N45" s="33">
        <v>2</v>
      </c>
      <c r="O45" s="36">
        <v>40</v>
      </c>
      <c r="P45" s="33">
        <v>3</v>
      </c>
      <c r="Q45" s="36">
        <v>35</v>
      </c>
      <c r="R45" s="33">
        <v>3</v>
      </c>
      <c r="S45" s="36">
        <v>32</v>
      </c>
      <c r="T45" s="33">
        <v>3</v>
      </c>
      <c r="U45" s="36">
        <v>27</v>
      </c>
      <c r="V45" s="33">
        <v>3</v>
      </c>
      <c r="W45" s="36">
        <v>25</v>
      </c>
      <c r="X45" s="33">
        <v>2</v>
      </c>
      <c r="Y45" s="36">
        <v>26</v>
      </c>
      <c r="Z45" s="33">
        <v>2</v>
      </c>
      <c r="AA45" s="36">
        <v>26</v>
      </c>
      <c r="AB45" s="52">
        <v>2</v>
      </c>
      <c r="AC45" s="32">
        <v>27</v>
      </c>
      <c r="AD45" s="53">
        <f t="shared" si="6"/>
        <v>-16</v>
      </c>
      <c r="AE45" s="54">
        <f t="shared" si="7"/>
        <v>-0.37209302325581395</v>
      </c>
      <c r="AF45" s="55">
        <f t="shared" si="2"/>
        <v>1</v>
      </c>
      <c r="AG45" s="56">
        <f t="shared" si="3"/>
        <v>0.038461538461538464</v>
      </c>
      <c r="AH45" s="13">
        <v>56.1</v>
      </c>
      <c r="AI45" s="12">
        <v>27</v>
      </c>
      <c r="AJ45" s="12">
        <v>4</v>
      </c>
      <c r="AK45" s="14">
        <v>2</v>
      </c>
    </row>
    <row r="46" spans="1:37" s="15" customFormat="1" ht="29.25" customHeight="1">
      <c r="A46" s="11">
        <v>1</v>
      </c>
      <c r="B46" s="11">
        <v>2</v>
      </c>
      <c r="C46" s="11" t="s">
        <v>20</v>
      </c>
      <c r="D46" s="12">
        <v>40</v>
      </c>
      <c r="E46" s="36">
        <v>73</v>
      </c>
      <c r="F46" s="33">
        <v>2</v>
      </c>
      <c r="G46" s="36">
        <v>67</v>
      </c>
      <c r="H46" s="33">
        <v>2</v>
      </c>
      <c r="I46" s="36">
        <v>65</v>
      </c>
      <c r="J46" s="33">
        <v>2</v>
      </c>
      <c r="K46" s="36">
        <v>61</v>
      </c>
      <c r="L46" s="33">
        <v>2</v>
      </c>
      <c r="M46" s="36">
        <v>58</v>
      </c>
      <c r="N46" s="33">
        <v>1</v>
      </c>
      <c r="O46" s="36">
        <v>60</v>
      </c>
      <c r="P46" s="33">
        <v>1</v>
      </c>
      <c r="Q46" s="36">
        <v>57</v>
      </c>
      <c r="R46" s="33">
        <v>0</v>
      </c>
      <c r="S46" s="36">
        <v>55</v>
      </c>
      <c r="T46" s="33">
        <v>0</v>
      </c>
      <c r="U46" s="36">
        <v>55</v>
      </c>
      <c r="V46" s="33">
        <v>0</v>
      </c>
      <c r="W46" s="36">
        <v>50</v>
      </c>
      <c r="X46" s="33">
        <v>0</v>
      </c>
      <c r="Y46" s="36">
        <v>51</v>
      </c>
      <c r="Z46" s="33">
        <v>1</v>
      </c>
      <c r="AA46" s="36">
        <v>48</v>
      </c>
      <c r="AB46" s="52">
        <v>2</v>
      </c>
      <c r="AC46" s="32">
        <v>48</v>
      </c>
      <c r="AD46" s="53">
        <f t="shared" si="6"/>
        <v>-25</v>
      </c>
      <c r="AE46" s="54">
        <f t="shared" si="7"/>
        <v>-0.3424657534246575</v>
      </c>
      <c r="AF46" s="55">
        <f aca="true" t="shared" si="8" ref="AF46:AF77">AC46-AA46</f>
        <v>0</v>
      </c>
      <c r="AG46" s="56">
        <f aca="true" t="shared" si="9" ref="AG46:AG77">AF46/AA46</f>
        <v>0</v>
      </c>
      <c r="AH46" s="13">
        <v>62</v>
      </c>
      <c r="AI46" s="12">
        <v>48</v>
      </c>
      <c r="AJ46" s="12">
        <v>6</v>
      </c>
      <c r="AK46" s="14">
        <v>2</v>
      </c>
    </row>
    <row r="47" spans="1:37" s="15" customFormat="1" ht="28.5" customHeight="1">
      <c r="A47" s="11">
        <v>1</v>
      </c>
      <c r="B47" s="11">
        <v>4</v>
      </c>
      <c r="C47" s="11" t="s">
        <v>22</v>
      </c>
      <c r="D47" s="12">
        <v>28</v>
      </c>
      <c r="E47" s="36">
        <v>53</v>
      </c>
      <c r="F47" s="33">
        <v>0</v>
      </c>
      <c r="G47" s="36">
        <v>53</v>
      </c>
      <c r="H47" s="33">
        <v>0</v>
      </c>
      <c r="I47" s="36">
        <v>55</v>
      </c>
      <c r="J47" s="33">
        <v>0</v>
      </c>
      <c r="K47" s="36">
        <v>55</v>
      </c>
      <c r="L47" s="33">
        <v>0</v>
      </c>
      <c r="M47" s="36">
        <v>56</v>
      </c>
      <c r="N47" s="33">
        <v>0</v>
      </c>
      <c r="O47" s="36">
        <v>53</v>
      </c>
      <c r="P47" s="33">
        <v>0</v>
      </c>
      <c r="Q47" s="36">
        <v>53</v>
      </c>
      <c r="R47" s="33">
        <v>0</v>
      </c>
      <c r="S47" s="36">
        <v>52</v>
      </c>
      <c r="T47" s="33">
        <v>0</v>
      </c>
      <c r="U47" s="36">
        <v>51</v>
      </c>
      <c r="V47" s="33">
        <v>0</v>
      </c>
      <c r="W47" s="36">
        <v>49</v>
      </c>
      <c r="X47" s="33">
        <v>0</v>
      </c>
      <c r="Y47" s="36">
        <v>50</v>
      </c>
      <c r="Z47" s="33">
        <v>0</v>
      </c>
      <c r="AA47" s="36">
        <v>49</v>
      </c>
      <c r="AB47" s="52">
        <v>0</v>
      </c>
      <c r="AC47" s="32">
        <v>49</v>
      </c>
      <c r="AD47" s="53">
        <f t="shared" si="6"/>
        <v>-4</v>
      </c>
      <c r="AE47" s="54">
        <f t="shared" si="7"/>
        <v>-0.07547169811320754</v>
      </c>
      <c r="AF47" s="55">
        <f t="shared" si="8"/>
        <v>0</v>
      </c>
      <c r="AG47" s="56">
        <f t="shared" si="9"/>
        <v>0</v>
      </c>
      <c r="AH47" s="13">
        <v>60.5</v>
      </c>
      <c r="AI47" s="12">
        <v>49</v>
      </c>
      <c r="AJ47" s="12">
        <v>4</v>
      </c>
      <c r="AK47" s="14">
        <v>2</v>
      </c>
    </row>
    <row r="48" spans="1:37" s="15" customFormat="1" ht="19.5" customHeight="1">
      <c r="A48" s="11">
        <v>2</v>
      </c>
      <c r="B48" s="11">
        <v>8</v>
      </c>
      <c r="C48" s="11" t="s">
        <v>26</v>
      </c>
      <c r="D48" s="12">
        <v>35</v>
      </c>
      <c r="E48" s="36">
        <v>40</v>
      </c>
      <c r="F48" s="33">
        <v>0</v>
      </c>
      <c r="G48" s="36">
        <v>38</v>
      </c>
      <c r="H48" s="33">
        <v>0</v>
      </c>
      <c r="I48" s="36">
        <v>35</v>
      </c>
      <c r="J48" s="33">
        <v>1</v>
      </c>
      <c r="K48" s="36">
        <v>35</v>
      </c>
      <c r="L48" s="33">
        <v>2</v>
      </c>
      <c r="M48" s="36">
        <v>35</v>
      </c>
      <c r="N48" s="33">
        <v>1</v>
      </c>
      <c r="O48" s="36">
        <v>35</v>
      </c>
      <c r="P48" s="33">
        <v>1</v>
      </c>
      <c r="Q48" s="36">
        <v>31</v>
      </c>
      <c r="R48" s="33">
        <v>1</v>
      </c>
      <c r="S48" s="36">
        <v>30</v>
      </c>
      <c r="T48" s="33">
        <v>2</v>
      </c>
      <c r="U48" s="36">
        <v>31</v>
      </c>
      <c r="V48" s="33">
        <v>2</v>
      </c>
      <c r="W48" s="36">
        <v>29</v>
      </c>
      <c r="X48" s="33">
        <v>2</v>
      </c>
      <c r="Y48" s="36">
        <v>28</v>
      </c>
      <c r="Z48" s="33">
        <v>2</v>
      </c>
      <c r="AA48" s="36">
        <v>27</v>
      </c>
      <c r="AB48" s="52">
        <v>2</v>
      </c>
      <c r="AC48" s="32">
        <v>27</v>
      </c>
      <c r="AD48" s="53">
        <f t="shared" si="6"/>
        <v>-13</v>
      </c>
      <c r="AE48" s="54">
        <f t="shared" si="7"/>
        <v>-0.325</v>
      </c>
      <c r="AF48" s="55">
        <f t="shared" si="8"/>
        <v>0</v>
      </c>
      <c r="AG48" s="56">
        <f t="shared" si="9"/>
        <v>0</v>
      </c>
      <c r="AH48" s="13">
        <v>65</v>
      </c>
      <c r="AI48" s="12">
        <v>27</v>
      </c>
      <c r="AJ48" s="12">
        <v>4</v>
      </c>
      <c r="AK48" s="14">
        <v>2</v>
      </c>
    </row>
    <row r="49" spans="1:37" s="15" customFormat="1" ht="19.5" customHeight="1">
      <c r="A49" s="11">
        <v>2</v>
      </c>
      <c r="B49" s="11">
        <v>10</v>
      </c>
      <c r="C49" s="11" t="s">
        <v>28</v>
      </c>
      <c r="D49" s="12">
        <v>30</v>
      </c>
      <c r="E49" s="36">
        <v>38</v>
      </c>
      <c r="F49" s="33">
        <v>2</v>
      </c>
      <c r="G49" s="36">
        <v>34</v>
      </c>
      <c r="H49" s="33">
        <v>2</v>
      </c>
      <c r="I49" s="36">
        <v>34</v>
      </c>
      <c r="J49" s="33">
        <v>2</v>
      </c>
      <c r="K49" s="36">
        <v>34</v>
      </c>
      <c r="L49" s="33">
        <v>2</v>
      </c>
      <c r="M49" s="36">
        <v>34</v>
      </c>
      <c r="N49" s="33">
        <v>2</v>
      </c>
      <c r="O49" s="36">
        <v>34</v>
      </c>
      <c r="P49" s="33">
        <v>2</v>
      </c>
      <c r="Q49" s="36">
        <v>28</v>
      </c>
      <c r="R49" s="33">
        <v>2</v>
      </c>
      <c r="S49" s="36">
        <v>28</v>
      </c>
      <c r="T49" s="33">
        <v>3</v>
      </c>
      <c r="U49" s="36">
        <v>28</v>
      </c>
      <c r="V49" s="33">
        <v>3</v>
      </c>
      <c r="W49" s="36">
        <v>28</v>
      </c>
      <c r="X49" s="33">
        <v>3</v>
      </c>
      <c r="Y49" s="36">
        <v>27</v>
      </c>
      <c r="Z49" s="33">
        <v>3</v>
      </c>
      <c r="AA49" s="36">
        <v>27</v>
      </c>
      <c r="AB49" s="52">
        <v>3</v>
      </c>
      <c r="AC49" s="32">
        <v>27</v>
      </c>
      <c r="AD49" s="53">
        <f t="shared" si="6"/>
        <v>-11</v>
      </c>
      <c r="AE49" s="54">
        <f t="shared" si="7"/>
        <v>-0.2894736842105263</v>
      </c>
      <c r="AF49" s="55">
        <f t="shared" si="8"/>
        <v>0</v>
      </c>
      <c r="AG49" s="56">
        <f t="shared" si="9"/>
        <v>0</v>
      </c>
      <c r="AH49" s="13">
        <v>61</v>
      </c>
      <c r="AI49" s="12">
        <v>27</v>
      </c>
      <c r="AJ49" s="12">
        <v>6</v>
      </c>
      <c r="AK49" s="14">
        <v>2</v>
      </c>
    </row>
    <row r="50" spans="1:37" s="15" customFormat="1" ht="19.5" customHeight="1">
      <c r="A50" s="16" t="s">
        <v>145</v>
      </c>
      <c r="B50" s="16">
        <v>13</v>
      </c>
      <c r="C50" s="11" t="s">
        <v>31</v>
      </c>
      <c r="D50" s="12">
        <v>43</v>
      </c>
      <c r="E50" s="36">
        <v>75</v>
      </c>
      <c r="F50" s="33">
        <v>0</v>
      </c>
      <c r="G50" s="36">
        <v>74</v>
      </c>
      <c r="H50" s="33">
        <v>0</v>
      </c>
      <c r="I50" s="36">
        <v>73</v>
      </c>
      <c r="J50" s="33">
        <v>0</v>
      </c>
      <c r="K50" s="36">
        <v>69</v>
      </c>
      <c r="L50" s="33">
        <v>0</v>
      </c>
      <c r="M50" s="36">
        <v>68</v>
      </c>
      <c r="N50" s="33">
        <v>0</v>
      </c>
      <c r="O50" s="36">
        <v>59</v>
      </c>
      <c r="P50" s="33">
        <v>0</v>
      </c>
      <c r="Q50" s="36">
        <v>51</v>
      </c>
      <c r="R50" s="33">
        <v>0</v>
      </c>
      <c r="S50" s="36">
        <v>49</v>
      </c>
      <c r="T50" s="33">
        <v>0</v>
      </c>
      <c r="U50" s="36">
        <v>49</v>
      </c>
      <c r="V50" s="33">
        <v>0</v>
      </c>
      <c r="W50" s="36">
        <v>46</v>
      </c>
      <c r="X50" s="33">
        <v>0</v>
      </c>
      <c r="Y50" s="36">
        <v>49</v>
      </c>
      <c r="Z50" s="33">
        <v>0</v>
      </c>
      <c r="AA50" s="36">
        <v>49</v>
      </c>
      <c r="AB50" s="52">
        <v>0</v>
      </c>
      <c r="AC50" s="32">
        <v>49</v>
      </c>
      <c r="AD50" s="53">
        <f t="shared" si="6"/>
        <v>-26</v>
      </c>
      <c r="AE50" s="54">
        <f t="shared" si="7"/>
        <v>-0.3466666666666667</v>
      </c>
      <c r="AF50" s="55">
        <f t="shared" si="8"/>
        <v>0</v>
      </c>
      <c r="AG50" s="56">
        <f t="shared" si="9"/>
        <v>0</v>
      </c>
      <c r="AH50" s="13">
        <v>62.3</v>
      </c>
      <c r="AI50" s="12">
        <v>49</v>
      </c>
      <c r="AJ50" s="12">
        <v>4</v>
      </c>
      <c r="AK50" s="14">
        <v>2</v>
      </c>
    </row>
    <row r="51" spans="1:37" s="15" customFormat="1" ht="19.5" customHeight="1">
      <c r="A51" s="16" t="s">
        <v>146</v>
      </c>
      <c r="B51" s="16">
        <v>20</v>
      </c>
      <c r="C51" s="11" t="s">
        <v>38</v>
      </c>
      <c r="D51" s="12">
        <v>45</v>
      </c>
      <c r="E51" s="36">
        <v>56</v>
      </c>
      <c r="F51" s="33">
        <v>0</v>
      </c>
      <c r="G51" s="36">
        <v>54</v>
      </c>
      <c r="H51" s="33">
        <v>0</v>
      </c>
      <c r="I51" s="36">
        <v>49</v>
      </c>
      <c r="J51" s="33">
        <v>0</v>
      </c>
      <c r="K51" s="36">
        <v>48</v>
      </c>
      <c r="L51" s="33">
        <v>0</v>
      </c>
      <c r="M51" s="36">
        <v>52</v>
      </c>
      <c r="N51" s="33">
        <v>0</v>
      </c>
      <c r="O51" s="36">
        <v>48</v>
      </c>
      <c r="P51" s="33">
        <v>0</v>
      </c>
      <c r="Q51" s="36">
        <v>47</v>
      </c>
      <c r="R51" s="33">
        <v>2</v>
      </c>
      <c r="S51" s="36">
        <v>51</v>
      </c>
      <c r="T51" s="33">
        <v>2</v>
      </c>
      <c r="U51" s="36">
        <v>48</v>
      </c>
      <c r="V51" s="33">
        <v>2</v>
      </c>
      <c r="W51" s="36">
        <v>49</v>
      </c>
      <c r="X51" s="33">
        <v>4</v>
      </c>
      <c r="Y51" s="36">
        <v>49</v>
      </c>
      <c r="Z51" s="33">
        <v>4</v>
      </c>
      <c r="AA51" s="36">
        <v>49</v>
      </c>
      <c r="AB51" s="52">
        <v>4</v>
      </c>
      <c r="AC51" s="32">
        <v>49</v>
      </c>
      <c r="AD51" s="53">
        <f t="shared" si="6"/>
        <v>-7</v>
      </c>
      <c r="AE51" s="54">
        <f t="shared" si="7"/>
        <v>-0.125</v>
      </c>
      <c r="AF51" s="55">
        <f t="shared" si="8"/>
        <v>0</v>
      </c>
      <c r="AG51" s="56">
        <f t="shared" si="9"/>
        <v>0</v>
      </c>
      <c r="AH51" s="13">
        <v>59.67</v>
      </c>
      <c r="AI51" s="12">
        <v>49</v>
      </c>
      <c r="AJ51" s="12">
        <v>4</v>
      </c>
      <c r="AK51" s="14">
        <v>2</v>
      </c>
    </row>
    <row r="52" spans="1:37" s="15" customFormat="1" ht="19.5" customHeight="1">
      <c r="A52" s="16" t="s">
        <v>146</v>
      </c>
      <c r="B52" s="16">
        <v>24</v>
      </c>
      <c r="C52" s="11" t="s">
        <v>42</v>
      </c>
      <c r="D52" s="12">
        <v>11</v>
      </c>
      <c r="E52" s="36" t="s">
        <v>147</v>
      </c>
      <c r="F52" s="33" t="s">
        <v>147</v>
      </c>
      <c r="G52" s="36">
        <v>26</v>
      </c>
      <c r="H52" s="33">
        <v>2</v>
      </c>
      <c r="I52" s="36">
        <v>25</v>
      </c>
      <c r="J52" s="33">
        <v>2</v>
      </c>
      <c r="K52" s="36">
        <v>28</v>
      </c>
      <c r="L52" s="33">
        <v>2</v>
      </c>
      <c r="M52" s="36">
        <v>32</v>
      </c>
      <c r="N52" s="33">
        <v>3</v>
      </c>
      <c r="O52" s="36">
        <v>30</v>
      </c>
      <c r="P52" s="33">
        <v>3</v>
      </c>
      <c r="Q52" s="36">
        <v>30</v>
      </c>
      <c r="R52" s="33">
        <v>2</v>
      </c>
      <c r="S52" s="36">
        <v>31</v>
      </c>
      <c r="T52" s="33">
        <v>2</v>
      </c>
      <c r="U52" s="36">
        <v>34</v>
      </c>
      <c r="V52" s="33">
        <v>2</v>
      </c>
      <c r="W52" s="36">
        <v>34</v>
      </c>
      <c r="X52" s="33">
        <v>2</v>
      </c>
      <c r="Y52" s="36">
        <v>29</v>
      </c>
      <c r="Z52" s="33">
        <v>2</v>
      </c>
      <c r="AA52" s="36">
        <v>27</v>
      </c>
      <c r="AB52" s="52">
        <v>2</v>
      </c>
      <c r="AC52" s="32">
        <v>27</v>
      </c>
      <c r="AD52" s="53">
        <f>AC52-G52</f>
        <v>1</v>
      </c>
      <c r="AE52" s="54">
        <f>AD52/G52</f>
        <v>0.038461538461538464</v>
      </c>
      <c r="AF52" s="55">
        <f t="shared" si="8"/>
        <v>0</v>
      </c>
      <c r="AG52" s="56">
        <f t="shared" si="9"/>
        <v>0</v>
      </c>
      <c r="AH52" s="13">
        <v>53</v>
      </c>
      <c r="AI52" s="12">
        <v>27</v>
      </c>
      <c r="AJ52" s="12">
        <v>4</v>
      </c>
      <c r="AK52" s="14">
        <v>2</v>
      </c>
    </row>
    <row r="53" spans="1:37" s="15" customFormat="1" ht="19.5" customHeight="1">
      <c r="A53" s="23">
        <v>4</v>
      </c>
      <c r="B53" s="23">
        <v>27</v>
      </c>
      <c r="C53" s="11" t="s">
        <v>45</v>
      </c>
      <c r="D53" s="12">
        <v>43</v>
      </c>
      <c r="E53" s="36">
        <v>41</v>
      </c>
      <c r="F53" s="33">
        <v>0</v>
      </c>
      <c r="G53" s="36">
        <v>40</v>
      </c>
      <c r="H53" s="33">
        <v>0</v>
      </c>
      <c r="I53" s="36">
        <v>38</v>
      </c>
      <c r="J53" s="33">
        <v>0</v>
      </c>
      <c r="K53" s="36">
        <v>36</v>
      </c>
      <c r="L53" s="33">
        <v>0</v>
      </c>
      <c r="M53" s="36">
        <v>36</v>
      </c>
      <c r="N53" s="33">
        <v>0</v>
      </c>
      <c r="O53" s="36">
        <v>29</v>
      </c>
      <c r="P53" s="33">
        <v>1</v>
      </c>
      <c r="Q53" s="36">
        <v>28</v>
      </c>
      <c r="R53" s="33">
        <v>1</v>
      </c>
      <c r="S53" s="36">
        <v>25</v>
      </c>
      <c r="T53" s="33">
        <v>1</v>
      </c>
      <c r="U53" s="36">
        <v>23</v>
      </c>
      <c r="V53" s="33">
        <v>1</v>
      </c>
      <c r="W53" s="36">
        <v>20</v>
      </c>
      <c r="X53" s="33">
        <v>1</v>
      </c>
      <c r="Y53" s="36">
        <v>21</v>
      </c>
      <c r="Z53" s="33">
        <v>1</v>
      </c>
      <c r="AA53" s="36">
        <v>22</v>
      </c>
      <c r="AB53" s="52">
        <v>1</v>
      </c>
      <c r="AC53" s="32">
        <v>22</v>
      </c>
      <c r="AD53" s="53">
        <f aca="true" t="shared" si="10" ref="AD53:AD62">AC53-E53</f>
        <v>-19</v>
      </c>
      <c r="AE53" s="54">
        <f aca="true" t="shared" si="11" ref="AE53:AE62">AD53/E53</f>
        <v>-0.4634146341463415</v>
      </c>
      <c r="AF53" s="55">
        <f t="shared" si="8"/>
        <v>0</v>
      </c>
      <c r="AG53" s="56">
        <f t="shared" si="9"/>
        <v>0</v>
      </c>
      <c r="AH53" s="13">
        <v>72</v>
      </c>
      <c r="AI53" s="12">
        <v>22</v>
      </c>
      <c r="AJ53" s="12">
        <v>1</v>
      </c>
      <c r="AK53" s="14">
        <v>2</v>
      </c>
    </row>
    <row r="54" spans="1:37" s="15" customFormat="1" ht="19.5" customHeight="1">
      <c r="A54" s="23">
        <v>4</v>
      </c>
      <c r="B54" s="23">
        <v>31</v>
      </c>
      <c r="C54" s="11" t="s">
        <v>49</v>
      </c>
      <c r="D54" s="12">
        <v>35</v>
      </c>
      <c r="E54" s="36">
        <v>42</v>
      </c>
      <c r="F54" s="33">
        <v>2</v>
      </c>
      <c r="G54" s="36">
        <v>39</v>
      </c>
      <c r="H54" s="33">
        <v>2</v>
      </c>
      <c r="I54" s="36">
        <v>37</v>
      </c>
      <c r="J54" s="33">
        <v>2</v>
      </c>
      <c r="K54" s="36">
        <v>28</v>
      </c>
      <c r="L54" s="33">
        <v>2</v>
      </c>
      <c r="M54" s="36">
        <v>26</v>
      </c>
      <c r="N54" s="33">
        <v>3</v>
      </c>
      <c r="O54" s="36">
        <v>27</v>
      </c>
      <c r="P54" s="33">
        <v>3</v>
      </c>
      <c r="Q54" s="36">
        <v>25</v>
      </c>
      <c r="R54" s="33">
        <v>2</v>
      </c>
      <c r="S54" s="36">
        <v>21</v>
      </c>
      <c r="T54" s="33">
        <v>2</v>
      </c>
      <c r="U54" s="36">
        <v>23</v>
      </c>
      <c r="V54" s="33">
        <v>2</v>
      </c>
      <c r="W54" s="36">
        <v>21</v>
      </c>
      <c r="X54" s="33">
        <v>2</v>
      </c>
      <c r="Y54" s="36">
        <v>24</v>
      </c>
      <c r="Z54" s="33">
        <v>2</v>
      </c>
      <c r="AA54" s="36">
        <v>26</v>
      </c>
      <c r="AB54" s="52">
        <v>2</v>
      </c>
      <c r="AC54" s="32">
        <v>26</v>
      </c>
      <c r="AD54" s="53">
        <f t="shared" si="10"/>
        <v>-16</v>
      </c>
      <c r="AE54" s="54">
        <f t="shared" si="11"/>
        <v>-0.38095238095238093</v>
      </c>
      <c r="AF54" s="55">
        <f t="shared" si="8"/>
        <v>0</v>
      </c>
      <c r="AG54" s="56">
        <f t="shared" si="9"/>
        <v>0</v>
      </c>
      <c r="AH54" s="13">
        <v>60</v>
      </c>
      <c r="AI54" s="12">
        <v>26</v>
      </c>
      <c r="AJ54" s="12">
        <v>3</v>
      </c>
      <c r="AK54" s="14">
        <v>2</v>
      </c>
    </row>
    <row r="55" spans="1:37" s="15" customFormat="1" ht="19.5" customHeight="1">
      <c r="A55" s="23">
        <v>4</v>
      </c>
      <c r="B55" s="23">
        <v>32</v>
      </c>
      <c r="C55" s="11" t="s">
        <v>50</v>
      </c>
      <c r="D55" s="12">
        <v>18</v>
      </c>
      <c r="E55" s="36">
        <v>36</v>
      </c>
      <c r="F55" s="33">
        <v>0</v>
      </c>
      <c r="G55" s="36">
        <v>34</v>
      </c>
      <c r="H55" s="33">
        <v>0</v>
      </c>
      <c r="I55" s="36">
        <v>28</v>
      </c>
      <c r="J55" s="33">
        <v>0</v>
      </c>
      <c r="K55" s="36">
        <v>30</v>
      </c>
      <c r="L55" s="33">
        <v>0</v>
      </c>
      <c r="M55" s="36">
        <v>27</v>
      </c>
      <c r="N55" s="33">
        <v>0</v>
      </c>
      <c r="O55" s="36">
        <v>24</v>
      </c>
      <c r="P55" s="33">
        <v>0</v>
      </c>
      <c r="Q55" s="36">
        <v>24</v>
      </c>
      <c r="R55" s="33">
        <v>0</v>
      </c>
      <c r="S55" s="36">
        <v>20</v>
      </c>
      <c r="T55" s="33">
        <v>0</v>
      </c>
      <c r="U55" s="36">
        <v>20</v>
      </c>
      <c r="V55" s="33">
        <v>0</v>
      </c>
      <c r="W55" s="36">
        <v>22</v>
      </c>
      <c r="X55" s="33">
        <v>0</v>
      </c>
      <c r="Y55" s="36">
        <v>22</v>
      </c>
      <c r="Z55" s="33">
        <v>0</v>
      </c>
      <c r="AA55" s="36">
        <v>19</v>
      </c>
      <c r="AB55" s="52">
        <v>0</v>
      </c>
      <c r="AC55" s="32">
        <v>19</v>
      </c>
      <c r="AD55" s="53">
        <f t="shared" si="10"/>
        <v>-17</v>
      </c>
      <c r="AE55" s="54">
        <f t="shared" si="11"/>
        <v>-0.4722222222222222</v>
      </c>
      <c r="AF55" s="55">
        <f t="shared" si="8"/>
        <v>0</v>
      </c>
      <c r="AG55" s="56">
        <f t="shared" si="9"/>
        <v>0</v>
      </c>
      <c r="AH55" s="13">
        <v>58</v>
      </c>
      <c r="AI55" s="12">
        <v>19</v>
      </c>
      <c r="AJ55" s="12">
        <v>5</v>
      </c>
      <c r="AK55" s="14">
        <v>2</v>
      </c>
    </row>
    <row r="56" spans="1:37" s="15" customFormat="1" ht="25.5" customHeight="1">
      <c r="A56" s="11">
        <v>5</v>
      </c>
      <c r="B56" s="11">
        <v>34</v>
      </c>
      <c r="C56" s="11" t="s">
        <v>52</v>
      </c>
      <c r="D56" s="12">
        <v>48</v>
      </c>
      <c r="E56" s="36">
        <v>52</v>
      </c>
      <c r="F56" s="33">
        <v>1</v>
      </c>
      <c r="G56" s="36">
        <v>45</v>
      </c>
      <c r="H56" s="33">
        <v>1</v>
      </c>
      <c r="I56" s="36">
        <v>39</v>
      </c>
      <c r="J56" s="33">
        <v>1</v>
      </c>
      <c r="K56" s="36">
        <v>41</v>
      </c>
      <c r="L56" s="33">
        <v>1</v>
      </c>
      <c r="M56" s="36">
        <v>38</v>
      </c>
      <c r="N56" s="33">
        <v>1</v>
      </c>
      <c r="O56" s="36">
        <v>37</v>
      </c>
      <c r="P56" s="33">
        <v>1</v>
      </c>
      <c r="Q56" s="36">
        <v>31</v>
      </c>
      <c r="R56" s="33">
        <v>1</v>
      </c>
      <c r="S56" s="36">
        <v>25</v>
      </c>
      <c r="T56" s="33">
        <v>1</v>
      </c>
      <c r="U56" s="36">
        <v>27</v>
      </c>
      <c r="V56" s="33">
        <v>1</v>
      </c>
      <c r="W56" s="36">
        <v>24</v>
      </c>
      <c r="X56" s="33">
        <v>1</v>
      </c>
      <c r="Y56" s="36">
        <v>25</v>
      </c>
      <c r="Z56" s="33">
        <v>1</v>
      </c>
      <c r="AA56" s="36">
        <v>25</v>
      </c>
      <c r="AB56" s="52">
        <v>2</v>
      </c>
      <c r="AC56" s="32">
        <v>25</v>
      </c>
      <c r="AD56" s="53">
        <f t="shared" si="10"/>
        <v>-27</v>
      </c>
      <c r="AE56" s="54">
        <f t="shared" si="11"/>
        <v>-0.5192307692307693</v>
      </c>
      <c r="AF56" s="55">
        <f t="shared" si="8"/>
        <v>0</v>
      </c>
      <c r="AG56" s="56">
        <f t="shared" si="9"/>
        <v>0</v>
      </c>
      <c r="AH56" s="13">
        <v>61.33</v>
      </c>
      <c r="AI56" s="12">
        <v>25</v>
      </c>
      <c r="AJ56" s="12">
        <v>1</v>
      </c>
      <c r="AK56" s="14">
        <v>1</v>
      </c>
    </row>
    <row r="57" spans="1:37" s="15" customFormat="1" ht="19.5" customHeight="1">
      <c r="A57" s="11">
        <v>5</v>
      </c>
      <c r="B57" s="11">
        <v>35</v>
      </c>
      <c r="C57" s="11" t="s">
        <v>53</v>
      </c>
      <c r="D57" s="12">
        <v>46</v>
      </c>
      <c r="E57" s="36">
        <v>43</v>
      </c>
      <c r="F57" s="33">
        <v>0</v>
      </c>
      <c r="G57" s="36">
        <v>43</v>
      </c>
      <c r="H57" s="33">
        <v>0</v>
      </c>
      <c r="I57" s="36">
        <v>43</v>
      </c>
      <c r="J57" s="33">
        <v>1</v>
      </c>
      <c r="K57" s="36">
        <v>41</v>
      </c>
      <c r="L57" s="33">
        <v>1</v>
      </c>
      <c r="M57" s="36">
        <v>43</v>
      </c>
      <c r="N57" s="33">
        <v>2</v>
      </c>
      <c r="O57" s="36">
        <v>42</v>
      </c>
      <c r="P57" s="33">
        <v>2</v>
      </c>
      <c r="Q57" s="36">
        <v>40</v>
      </c>
      <c r="R57" s="33">
        <v>2</v>
      </c>
      <c r="S57" s="36">
        <v>36</v>
      </c>
      <c r="T57" s="33">
        <v>1</v>
      </c>
      <c r="U57" s="36">
        <v>36</v>
      </c>
      <c r="V57" s="33">
        <v>1</v>
      </c>
      <c r="W57" s="36">
        <v>40</v>
      </c>
      <c r="X57" s="33">
        <v>2</v>
      </c>
      <c r="Y57" s="36">
        <v>45</v>
      </c>
      <c r="Z57" s="33">
        <v>4</v>
      </c>
      <c r="AA57" s="36">
        <v>43</v>
      </c>
      <c r="AB57" s="52">
        <v>4</v>
      </c>
      <c r="AC57" s="32">
        <v>43</v>
      </c>
      <c r="AD57" s="53">
        <f t="shared" si="10"/>
        <v>0</v>
      </c>
      <c r="AE57" s="54">
        <f t="shared" si="11"/>
        <v>0</v>
      </c>
      <c r="AF57" s="55">
        <f t="shared" si="8"/>
        <v>0</v>
      </c>
      <c r="AG57" s="56">
        <f t="shared" si="9"/>
        <v>0</v>
      </c>
      <c r="AH57" s="24">
        <v>62.046</v>
      </c>
      <c r="AI57" s="12">
        <v>43</v>
      </c>
      <c r="AJ57" s="12">
        <v>3</v>
      </c>
      <c r="AK57" s="14">
        <v>2</v>
      </c>
    </row>
    <row r="58" spans="1:37" s="15" customFormat="1" ht="19.5" customHeight="1">
      <c r="A58" s="11">
        <v>5</v>
      </c>
      <c r="B58" s="11">
        <v>37</v>
      </c>
      <c r="C58" s="11" t="s">
        <v>55</v>
      </c>
      <c r="D58" s="12">
        <v>43</v>
      </c>
      <c r="E58" s="36">
        <v>30</v>
      </c>
      <c r="F58" s="33">
        <v>0</v>
      </c>
      <c r="G58" s="36">
        <v>30</v>
      </c>
      <c r="H58" s="33">
        <v>0</v>
      </c>
      <c r="I58" s="36">
        <v>34</v>
      </c>
      <c r="J58" s="33">
        <v>0</v>
      </c>
      <c r="K58" s="36">
        <v>34</v>
      </c>
      <c r="L58" s="33">
        <v>0</v>
      </c>
      <c r="M58" s="36">
        <v>30</v>
      </c>
      <c r="N58" s="33">
        <v>0</v>
      </c>
      <c r="O58" s="36">
        <v>30</v>
      </c>
      <c r="P58" s="33">
        <v>1</v>
      </c>
      <c r="Q58" s="36">
        <v>29</v>
      </c>
      <c r="R58" s="33">
        <v>1</v>
      </c>
      <c r="S58" s="36">
        <v>25</v>
      </c>
      <c r="T58" s="33">
        <v>1</v>
      </c>
      <c r="U58" s="36">
        <v>21</v>
      </c>
      <c r="V58" s="33">
        <v>1</v>
      </c>
      <c r="W58" s="36">
        <v>18</v>
      </c>
      <c r="X58" s="33">
        <v>1</v>
      </c>
      <c r="Y58" s="36">
        <v>18</v>
      </c>
      <c r="Z58" s="33">
        <v>1</v>
      </c>
      <c r="AA58" s="36">
        <v>15</v>
      </c>
      <c r="AB58" s="52">
        <v>1</v>
      </c>
      <c r="AC58" s="32">
        <v>15</v>
      </c>
      <c r="AD58" s="53">
        <f t="shared" si="10"/>
        <v>-15</v>
      </c>
      <c r="AE58" s="54">
        <f t="shared" si="11"/>
        <v>-0.5</v>
      </c>
      <c r="AF58" s="55">
        <f t="shared" si="8"/>
        <v>0</v>
      </c>
      <c r="AG58" s="56">
        <f t="shared" si="9"/>
        <v>0</v>
      </c>
      <c r="AH58" s="13">
        <v>65</v>
      </c>
      <c r="AI58" s="12">
        <v>15</v>
      </c>
      <c r="AJ58" s="12">
        <v>1</v>
      </c>
      <c r="AK58" s="14">
        <v>2</v>
      </c>
    </row>
    <row r="59" spans="1:37" s="15" customFormat="1" ht="19.5" customHeight="1">
      <c r="A59" s="11">
        <v>5</v>
      </c>
      <c r="B59" s="11">
        <v>38</v>
      </c>
      <c r="C59" s="11" t="s">
        <v>56</v>
      </c>
      <c r="D59" s="12">
        <v>16</v>
      </c>
      <c r="E59" s="36">
        <v>51</v>
      </c>
      <c r="F59" s="33">
        <v>0</v>
      </c>
      <c r="G59" s="36">
        <v>46</v>
      </c>
      <c r="H59" s="33">
        <v>0</v>
      </c>
      <c r="I59" s="36">
        <v>40</v>
      </c>
      <c r="J59" s="33">
        <v>0</v>
      </c>
      <c r="K59" s="36">
        <v>41</v>
      </c>
      <c r="L59" s="33">
        <v>0</v>
      </c>
      <c r="M59" s="36">
        <v>36</v>
      </c>
      <c r="N59" s="33">
        <v>0</v>
      </c>
      <c r="O59" s="36">
        <v>30</v>
      </c>
      <c r="P59" s="33">
        <v>0</v>
      </c>
      <c r="Q59" s="36">
        <v>28</v>
      </c>
      <c r="R59" s="33">
        <v>0</v>
      </c>
      <c r="S59" s="36">
        <v>30</v>
      </c>
      <c r="T59" s="33">
        <v>0</v>
      </c>
      <c r="U59" s="36">
        <v>25</v>
      </c>
      <c r="V59" s="33">
        <v>0</v>
      </c>
      <c r="W59" s="36">
        <v>22</v>
      </c>
      <c r="X59" s="33">
        <v>0</v>
      </c>
      <c r="Y59" s="36">
        <v>21</v>
      </c>
      <c r="Z59" s="33">
        <v>0</v>
      </c>
      <c r="AA59" s="36">
        <v>22</v>
      </c>
      <c r="AB59" s="52">
        <v>0</v>
      </c>
      <c r="AC59" s="32">
        <v>22</v>
      </c>
      <c r="AD59" s="53">
        <f t="shared" si="10"/>
        <v>-29</v>
      </c>
      <c r="AE59" s="54">
        <f t="shared" si="11"/>
        <v>-0.5686274509803921</v>
      </c>
      <c r="AF59" s="55">
        <f t="shared" si="8"/>
        <v>0</v>
      </c>
      <c r="AG59" s="56">
        <f t="shared" si="9"/>
        <v>0</v>
      </c>
      <c r="AH59" s="13">
        <v>49.91</v>
      </c>
      <c r="AI59" s="12">
        <v>22</v>
      </c>
      <c r="AJ59" s="12">
        <v>6</v>
      </c>
      <c r="AK59" s="14">
        <v>2</v>
      </c>
    </row>
    <row r="60" spans="1:37" s="15" customFormat="1" ht="19.5" customHeight="1">
      <c r="A60" s="11">
        <v>6</v>
      </c>
      <c r="B60" s="11">
        <v>39</v>
      </c>
      <c r="C60" s="25" t="s">
        <v>148</v>
      </c>
      <c r="D60" s="12">
        <v>52</v>
      </c>
      <c r="E60" s="36">
        <v>81</v>
      </c>
      <c r="F60" s="33">
        <v>4</v>
      </c>
      <c r="G60" s="36">
        <v>81</v>
      </c>
      <c r="H60" s="33">
        <v>4</v>
      </c>
      <c r="I60" s="36">
        <v>81</v>
      </c>
      <c r="J60" s="33">
        <v>4</v>
      </c>
      <c r="K60" s="36">
        <v>84</v>
      </c>
      <c r="L60" s="33">
        <v>4</v>
      </c>
      <c r="M60" s="36">
        <v>84</v>
      </c>
      <c r="N60" s="33">
        <v>5</v>
      </c>
      <c r="O60" s="36">
        <v>78</v>
      </c>
      <c r="P60" s="33">
        <v>5</v>
      </c>
      <c r="Q60" s="36">
        <v>74</v>
      </c>
      <c r="R60" s="33">
        <v>5</v>
      </c>
      <c r="S60" s="36">
        <v>74</v>
      </c>
      <c r="T60" s="33">
        <v>5</v>
      </c>
      <c r="U60" s="36">
        <v>75</v>
      </c>
      <c r="V60" s="33">
        <v>5</v>
      </c>
      <c r="W60" s="36">
        <v>72</v>
      </c>
      <c r="X60" s="33">
        <v>4</v>
      </c>
      <c r="Y60" s="36">
        <v>72</v>
      </c>
      <c r="Z60" s="33">
        <v>4</v>
      </c>
      <c r="AA60" s="36">
        <v>65</v>
      </c>
      <c r="AB60" s="52">
        <v>2</v>
      </c>
      <c r="AC60" s="32">
        <v>65</v>
      </c>
      <c r="AD60" s="53">
        <f t="shared" si="10"/>
        <v>-16</v>
      </c>
      <c r="AE60" s="54">
        <f t="shared" si="11"/>
        <v>-0.19753086419753085</v>
      </c>
      <c r="AF60" s="55">
        <f t="shared" si="8"/>
        <v>0</v>
      </c>
      <c r="AG60" s="56">
        <f t="shared" si="9"/>
        <v>0</v>
      </c>
      <c r="AH60" s="13">
        <v>62.1</v>
      </c>
      <c r="AI60" s="12">
        <v>65</v>
      </c>
      <c r="AJ60" s="12">
        <v>6</v>
      </c>
      <c r="AK60" s="14">
        <v>2</v>
      </c>
    </row>
    <row r="61" spans="1:37" s="15" customFormat="1" ht="19.5" customHeight="1">
      <c r="A61" s="11">
        <v>6</v>
      </c>
      <c r="B61" s="11">
        <v>40</v>
      </c>
      <c r="C61" s="11" t="s">
        <v>57</v>
      </c>
      <c r="D61" s="12">
        <v>50</v>
      </c>
      <c r="E61" s="36">
        <v>71</v>
      </c>
      <c r="F61" s="33">
        <v>0</v>
      </c>
      <c r="G61" s="36">
        <v>68</v>
      </c>
      <c r="H61" s="33">
        <v>0</v>
      </c>
      <c r="I61" s="36">
        <v>61</v>
      </c>
      <c r="J61" s="33">
        <v>0</v>
      </c>
      <c r="K61" s="36">
        <v>49</v>
      </c>
      <c r="L61" s="33">
        <v>0</v>
      </c>
      <c r="M61" s="36">
        <v>44</v>
      </c>
      <c r="N61" s="33">
        <v>0</v>
      </c>
      <c r="O61" s="36">
        <v>50</v>
      </c>
      <c r="P61" s="33">
        <v>0</v>
      </c>
      <c r="Q61" s="36">
        <v>42</v>
      </c>
      <c r="R61" s="33">
        <v>0</v>
      </c>
      <c r="S61" s="36">
        <v>36</v>
      </c>
      <c r="T61" s="33">
        <v>0</v>
      </c>
      <c r="U61" s="36">
        <v>34</v>
      </c>
      <c r="V61" s="33">
        <v>0</v>
      </c>
      <c r="W61" s="36">
        <v>34</v>
      </c>
      <c r="X61" s="33">
        <v>0</v>
      </c>
      <c r="Y61" s="36">
        <v>31</v>
      </c>
      <c r="Z61" s="33">
        <v>0</v>
      </c>
      <c r="AA61" s="36">
        <v>35</v>
      </c>
      <c r="AB61" s="52">
        <v>0</v>
      </c>
      <c r="AC61" s="32">
        <v>35</v>
      </c>
      <c r="AD61" s="53">
        <f t="shared" si="10"/>
        <v>-36</v>
      </c>
      <c r="AE61" s="54">
        <f t="shared" si="11"/>
        <v>-0.5070422535211268</v>
      </c>
      <c r="AF61" s="55">
        <f t="shared" si="8"/>
        <v>0</v>
      </c>
      <c r="AG61" s="56">
        <f t="shared" si="9"/>
        <v>0</v>
      </c>
      <c r="AH61" s="13">
        <v>64.4</v>
      </c>
      <c r="AI61" s="12">
        <v>35</v>
      </c>
      <c r="AJ61" s="12">
        <v>2</v>
      </c>
      <c r="AK61" s="14">
        <v>2</v>
      </c>
    </row>
    <row r="62" spans="1:37" s="15" customFormat="1" ht="19.5" customHeight="1">
      <c r="A62" s="11">
        <v>6</v>
      </c>
      <c r="B62" s="11">
        <v>41</v>
      </c>
      <c r="C62" s="11" t="s">
        <v>58</v>
      </c>
      <c r="D62" s="12">
        <v>46</v>
      </c>
      <c r="E62" s="36">
        <v>34</v>
      </c>
      <c r="F62" s="33">
        <v>0</v>
      </c>
      <c r="G62" s="36">
        <v>32</v>
      </c>
      <c r="H62" s="33">
        <v>0</v>
      </c>
      <c r="I62" s="36">
        <v>28</v>
      </c>
      <c r="J62" s="33">
        <v>0</v>
      </c>
      <c r="K62" s="36">
        <v>27</v>
      </c>
      <c r="L62" s="33">
        <v>0</v>
      </c>
      <c r="M62" s="36">
        <v>25</v>
      </c>
      <c r="N62" s="33">
        <v>0</v>
      </c>
      <c r="O62" s="36">
        <v>18</v>
      </c>
      <c r="P62" s="33">
        <v>0</v>
      </c>
      <c r="Q62" s="36">
        <v>25</v>
      </c>
      <c r="R62" s="33">
        <v>1</v>
      </c>
      <c r="S62" s="36">
        <v>23</v>
      </c>
      <c r="T62" s="33">
        <v>1</v>
      </c>
      <c r="U62" s="36">
        <v>23</v>
      </c>
      <c r="V62" s="33">
        <v>1</v>
      </c>
      <c r="W62" s="36">
        <v>22</v>
      </c>
      <c r="X62" s="33">
        <v>1</v>
      </c>
      <c r="Y62" s="36">
        <v>19</v>
      </c>
      <c r="Z62" s="33">
        <v>1</v>
      </c>
      <c r="AA62" s="36">
        <v>16</v>
      </c>
      <c r="AB62" s="52">
        <v>0</v>
      </c>
      <c r="AC62" s="32">
        <v>16</v>
      </c>
      <c r="AD62" s="53">
        <f t="shared" si="10"/>
        <v>-18</v>
      </c>
      <c r="AE62" s="54">
        <f t="shared" si="11"/>
        <v>-0.5294117647058824</v>
      </c>
      <c r="AF62" s="55">
        <f t="shared" si="8"/>
        <v>0</v>
      </c>
      <c r="AG62" s="56">
        <f t="shared" si="9"/>
        <v>0</v>
      </c>
      <c r="AH62" s="13">
        <v>64.6</v>
      </c>
      <c r="AI62" s="12">
        <v>16</v>
      </c>
      <c r="AJ62" s="12">
        <v>4</v>
      </c>
      <c r="AK62" s="14">
        <v>2</v>
      </c>
    </row>
    <row r="63" spans="1:37" s="15" customFormat="1" ht="19.5" customHeight="1">
      <c r="A63" s="11">
        <v>6</v>
      </c>
      <c r="B63" s="11">
        <v>42</v>
      </c>
      <c r="C63" s="11" t="s">
        <v>59</v>
      </c>
      <c r="D63" s="12">
        <v>44</v>
      </c>
      <c r="E63" s="36" t="s">
        <v>115</v>
      </c>
      <c r="F63" s="33"/>
      <c r="G63" s="36" t="s">
        <v>115</v>
      </c>
      <c r="H63" s="33"/>
      <c r="I63" s="36">
        <v>22</v>
      </c>
      <c r="J63" s="33">
        <v>0</v>
      </c>
      <c r="K63" s="36">
        <v>25</v>
      </c>
      <c r="L63" s="33">
        <v>0</v>
      </c>
      <c r="M63" s="36">
        <v>24</v>
      </c>
      <c r="N63" s="33">
        <v>0</v>
      </c>
      <c r="O63" s="36">
        <v>24</v>
      </c>
      <c r="P63" s="33">
        <v>0</v>
      </c>
      <c r="Q63" s="36">
        <v>22</v>
      </c>
      <c r="R63" s="33">
        <v>0</v>
      </c>
      <c r="S63" s="36">
        <v>20</v>
      </c>
      <c r="T63" s="33">
        <v>0</v>
      </c>
      <c r="U63" s="36">
        <v>19</v>
      </c>
      <c r="V63" s="33">
        <v>0</v>
      </c>
      <c r="W63" s="36">
        <v>18</v>
      </c>
      <c r="X63" s="33">
        <v>2</v>
      </c>
      <c r="Y63" s="36">
        <v>18</v>
      </c>
      <c r="Z63" s="33">
        <v>2</v>
      </c>
      <c r="AA63" s="36">
        <v>18</v>
      </c>
      <c r="AB63" s="52">
        <v>0</v>
      </c>
      <c r="AC63" s="32">
        <v>18</v>
      </c>
      <c r="AD63" s="53">
        <f>AC63-I63</f>
        <v>-4</v>
      </c>
      <c r="AE63" s="54">
        <f>AD63/I63</f>
        <v>-0.18181818181818182</v>
      </c>
      <c r="AF63" s="55">
        <f t="shared" si="8"/>
        <v>0</v>
      </c>
      <c r="AG63" s="56">
        <f t="shared" si="9"/>
        <v>0</v>
      </c>
      <c r="AH63" s="13" t="s">
        <v>115</v>
      </c>
      <c r="AI63" s="12">
        <v>18</v>
      </c>
      <c r="AJ63" s="12">
        <v>1</v>
      </c>
      <c r="AK63" s="14">
        <v>2</v>
      </c>
    </row>
    <row r="64" spans="1:37" s="15" customFormat="1" ht="19.5" customHeight="1">
      <c r="A64" s="11">
        <v>6</v>
      </c>
      <c r="B64" s="11">
        <v>45</v>
      </c>
      <c r="C64" s="11" t="s">
        <v>62</v>
      </c>
      <c r="D64" s="12">
        <v>16</v>
      </c>
      <c r="E64" s="36">
        <v>46</v>
      </c>
      <c r="F64" s="33">
        <v>3</v>
      </c>
      <c r="G64" s="36">
        <v>43</v>
      </c>
      <c r="H64" s="33">
        <v>2</v>
      </c>
      <c r="I64" s="36">
        <v>38</v>
      </c>
      <c r="J64" s="33">
        <v>2</v>
      </c>
      <c r="K64" s="36">
        <v>34</v>
      </c>
      <c r="L64" s="33">
        <v>2</v>
      </c>
      <c r="M64" s="36">
        <v>37</v>
      </c>
      <c r="N64" s="33">
        <v>2</v>
      </c>
      <c r="O64" s="36">
        <v>37</v>
      </c>
      <c r="P64" s="33">
        <v>2</v>
      </c>
      <c r="Q64" s="36">
        <v>37</v>
      </c>
      <c r="R64" s="33">
        <v>3</v>
      </c>
      <c r="S64" s="36">
        <v>30</v>
      </c>
      <c r="T64" s="33">
        <v>3</v>
      </c>
      <c r="U64" s="36">
        <v>29</v>
      </c>
      <c r="V64" s="33">
        <v>3</v>
      </c>
      <c r="W64" s="36">
        <v>28</v>
      </c>
      <c r="X64" s="33">
        <v>3</v>
      </c>
      <c r="Y64" s="36">
        <v>27</v>
      </c>
      <c r="Z64" s="33">
        <v>3</v>
      </c>
      <c r="AA64" s="36">
        <v>26</v>
      </c>
      <c r="AB64" s="52">
        <v>4</v>
      </c>
      <c r="AC64" s="32">
        <v>26</v>
      </c>
      <c r="AD64" s="53">
        <f>AC64-E64</f>
        <v>-20</v>
      </c>
      <c r="AE64" s="54">
        <f>AD64/E64</f>
        <v>-0.43478260869565216</v>
      </c>
      <c r="AF64" s="55">
        <f t="shared" si="8"/>
        <v>0</v>
      </c>
      <c r="AG64" s="56">
        <f t="shared" si="9"/>
        <v>0</v>
      </c>
      <c r="AH64" s="26">
        <v>59.97</v>
      </c>
      <c r="AI64" s="12">
        <v>26</v>
      </c>
      <c r="AJ64" s="12">
        <v>6</v>
      </c>
      <c r="AK64" s="14">
        <v>2</v>
      </c>
    </row>
    <row r="65" spans="1:37" s="15" customFormat="1" ht="19.5" customHeight="1">
      <c r="A65" s="11">
        <v>6</v>
      </c>
      <c r="B65" s="11">
        <v>47</v>
      </c>
      <c r="C65" s="11" t="s">
        <v>64</v>
      </c>
      <c r="D65" s="12">
        <v>9</v>
      </c>
      <c r="E65" s="37" t="s">
        <v>149</v>
      </c>
      <c r="F65" s="34" t="s">
        <v>149</v>
      </c>
      <c r="G65" s="37" t="s">
        <v>149</v>
      </c>
      <c r="H65" s="34" t="s">
        <v>149</v>
      </c>
      <c r="I65" s="37" t="s">
        <v>149</v>
      </c>
      <c r="J65" s="34" t="s">
        <v>149</v>
      </c>
      <c r="K65" s="36">
        <v>33</v>
      </c>
      <c r="L65" s="33">
        <v>1</v>
      </c>
      <c r="M65" s="36">
        <v>32</v>
      </c>
      <c r="N65" s="33">
        <v>1</v>
      </c>
      <c r="O65" s="36">
        <v>34</v>
      </c>
      <c r="P65" s="33">
        <v>1</v>
      </c>
      <c r="Q65" s="36">
        <v>31</v>
      </c>
      <c r="R65" s="33">
        <v>0</v>
      </c>
      <c r="S65" s="36">
        <v>31</v>
      </c>
      <c r="T65" s="33">
        <v>1</v>
      </c>
      <c r="U65" s="36">
        <v>28</v>
      </c>
      <c r="V65" s="33">
        <v>1</v>
      </c>
      <c r="W65" s="36">
        <v>29</v>
      </c>
      <c r="X65" s="33">
        <v>2</v>
      </c>
      <c r="Y65" s="36">
        <v>28</v>
      </c>
      <c r="Z65" s="33">
        <v>2</v>
      </c>
      <c r="AA65" s="36">
        <v>28</v>
      </c>
      <c r="AB65" s="52">
        <v>1</v>
      </c>
      <c r="AC65" s="32">
        <v>28</v>
      </c>
      <c r="AD65" s="53">
        <f>AC65-K65</f>
        <v>-5</v>
      </c>
      <c r="AE65" s="54">
        <f>AD65/K65</f>
        <v>-0.15151515151515152</v>
      </c>
      <c r="AF65" s="55">
        <f t="shared" si="8"/>
        <v>0</v>
      </c>
      <c r="AG65" s="56">
        <f t="shared" si="9"/>
        <v>0</v>
      </c>
      <c r="AH65" s="13">
        <v>51.7</v>
      </c>
      <c r="AI65" s="12">
        <v>28</v>
      </c>
      <c r="AJ65" s="12">
        <v>3</v>
      </c>
      <c r="AK65" s="14">
        <v>2</v>
      </c>
    </row>
    <row r="66" spans="1:37" s="15" customFormat="1" ht="19.5" customHeight="1">
      <c r="A66" s="11">
        <v>8</v>
      </c>
      <c r="B66" s="11">
        <v>54</v>
      </c>
      <c r="C66" s="11" t="s">
        <v>71</v>
      </c>
      <c r="D66" s="12">
        <v>41</v>
      </c>
      <c r="E66" s="36">
        <v>52</v>
      </c>
      <c r="F66" s="33">
        <v>0</v>
      </c>
      <c r="G66" s="36">
        <v>47</v>
      </c>
      <c r="H66" s="33">
        <v>0</v>
      </c>
      <c r="I66" s="36">
        <v>47</v>
      </c>
      <c r="J66" s="33">
        <v>0</v>
      </c>
      <c r="K66" s="36">
        <v>44</v>
      </c>
      <c r="L66" s="33">
        <v>0</v>
      </c>
      <c r="M66" s="36">
        <v>42</v>
      </c>
      <c r="N66" s="33">
        <v>0</v>
      </c>
      <c r="O66" s="36">
        <v>42</v>
      </c>
      <c r="P66" s="33">
        <v>0</v>
      </c>
      <c r="Q66" s="36">
        <v>39</v>
      </c>
      <c r="R66" s="33">
        <v>0</v>
      </c>
      <c r="S66" s="36">
        <v>36</v>
      </c>
      <c r="T66" s="33">
        <v>0</v>
      </c>
      <c r="U66" s="36">
        <v>31</v>
      </c>
      <c r="V66" s="33">
        <v>0</v>
      </c>
      <c r="W66" s="36">
        <v>30</v>
      </c>
      <c r="X66" s="33">
        <v>0</v>
      </c>
      <c r="Y66" s="36">
        <v>29</v>
      </c>
      <c r="Z66" s="33">
        <v>0</v>
      </c>
      <c r="AA66" s="36">
        <v>27</v>
      </c>
      <c r="AB66" s="52">
        <v>0</v>
      </c>
      <c r="AC66" s="32">
        <v>27</v>
      </c>
      <c r="AD66" s="53">
        <f aca="true" t="shared" si="12" ref="AD66:AD84">AC66-E66</f>
        <v>-25</v>
      </c>
      <c r="AE66" s="54">
        <f aca="true" t="shared" si="13" ref="AE66:AE84">AD66/E66</f>
        <v>-0.4807692307692308</v>
      </c>
      <c r="AF66" s="55">
        <f t="shared" si="8"/>
        <v>0</v>
      </c>
      <c r="AG66" s="56">
        <f t="shared" si="9"/>
        <v>0</v>
      </c>
      <c r="AH66" s="13">
        <v>65.6</v>
      </c>
      <c r="AI66" s="12">
        <v>27</v>
      </c>
      <c r="AJ66" s="12">
        <v>3</v>
      </c>
      <c r="AK66" s="14">
        <v>2</v>
      </c>
    </row>
    <row r="67" spans="1:37" s="15" customFormat="1" ht="19.5" customHeight="1">
      <c r="A67" s="11">
        <v>8</v>
      </c>
      <c r="B67" s="11">
        <v>55</v>
      </c>
      <c r="C67" s="11" t="s">
        <v>72</v>
      </c>
      <c r="D67" s="12">
        <v>12</v>
      </c>
      <c r="E67" s="36">
        <v>29</v>
      </c>
      <c r="F67" s="33">
        <v>0</v>
      </c>
      <c r="G67" s="36">
        <v>29</v>
      </c>
      <c r="H67" s="33">
        <v>0</v>
      </c>
      <c r="I67" s="36">
        <v>30</v>
      </c>
      <c r="J67" s="33">
        <v>0</v>
      </c>
      <c r="K67" s="36">
        <v>28</v>
      </c>
      <c r="L67" s="33">
        <v>0</v>
      </c>
      <c r="M67" s="36">
        <v>25</v>
      </c>
      <c r="N67" s="33">
        <v>0</v>
      </c>
      <c r="O67" s="36">
        <v>24</v>
      </c>
      <c r="P67" s="33">
        <v>0</v>
      </c>
      <c r="Q67" s="36">
        <v>23</v>
      </c>
      <c r="R67" s="33">
        <v>0</v>
      </c>
      <c r="S67" s="36">
        <v>23</v>
      </c>
      <c r="T67" s="33">
        <v>0</v>
      </c>
      <c r="U67" s="36">
        <v>24</v>
      </c>
      <c r="V67" s="33">
        <v>0</v>
      </c>
      <c r="W67" s="36">
        <v>24</v>
      </c>
      <c r="X67" s="33">
        <v>0</v>
      </c>
      <c r="Y67" s="36">
        <v>24</v>
      </c>
      <c r="Z67" s="33">
        <v>0</v>
      </c>
      <c r="AA67" s="36">
        <v>25</v>
      </c>
      <c r="AB67" s="52">
        <v>0</v>
      </c>
      <c r="AC67" s="32">
        <v>25</v>
      </c>
      <c r="AD67" s="53">
        <f t="shared" si="12"/>
        <v>-4</v>
      </c>
      <c r="AE67" s="54">
        <f t="shared" si="13"/>
        <v>-0.13793103448275862</v>
      </c>
      <c r="AF67" s="55">
        <f t="shared" si="8"/>
        <v>0</v>
      </c>
      <c r="AG67" s="56">
        <f t="shared" si="9"/>
        <v>0</v>
      </c>
      <c r="AH67" s="13">
        <v>55.7</v>
      </c>
      <c r="AI67" s="12">
        <v>25</v>
      </c>
      <c r="AJ67" s="12">
        <v>1</v>
      </c>
      <c r="AK67" s="14">
        <v>2</v>
      </c>
    </row>
    <row r="68" spans="1:37" s="15" customFormat="1" ht="42.75" customHeight="1">
      <c r="A68" s="11">
        <v>9</v>
      </c>
      <c r="B68" s="11">
        <v>58</v>
      </c>
      <c r="C68" s="11" t="s">
        <v>75</v>
      </c>
      <c r="D68" s="12">
        <v>42</v>
      </c>
      <c r="E68" s="36">
        <v>53</v>
      </c>
      <c r="F68" s="33">
        <v>0</v>
      </c>
      <c r="G68" s="36">
        <v>49</v>
      </c>
      <c r="H68" s="33">
        <v>0</v>
      </c>
      <c r="I68" s="36">
        <v>44</v>
      </c>
      <c r="J68" s="33">
        <v>0</v>
      </c>
      <c r="K68" s="36">
        <v>43</v>
      </c>
      <c r="L68" s="33">
        <v>0</v>
      </c>
      <c r="M68" s="36">
        <v>37</v>
      </c>
      <c r="N68" s="33">
        <v>0</v>
      </c>
      <c r="O68" s="36">
        <v>32</v>
      </c>
      <c r="P68" s="33">
        <v>0</v>
      </c>
      <c r="Q68" s="36">
        <v>30</v>
      </c>
      <c r="R68" s="33">
        <v>0</v>
      </c>
      <c r="S68" s="36">
        <v>30</v>
      </c>
      <c r="T68" s="33">
        <v>0</v>
      </c>
      <c r="U68" s="36">
        <v>28</v>
      </c>
      <c r="V68" s="33">
        <v>0</v>
      </c>
      <c r="W68" s="36">
        <v>27</v>
      </c>
      <c r="X68" s="33">
        <v>0</v>
      </c>
      <c r="Y68" s="36">
        <v>30</v>
      </c>
      <c r="Z68" s="33">
        <v>0</v>
      </c>
      <c r="AA68" s="36">
        <v>31</v>
      </c>
      <c r="AB68" s="52">
        <v>0</v>
      </c>
      <c r="AC68" s="32">
        <v>31</v>
      </c>
      <c r="AD68" s="53">
        <f t="shared" si="12"/>
        <v>-22</v>
      </c>
      <c r="AE68" s="54">
        <f t="shared" si="13"/>
        <v>-0.41509433962264153</v>
      </c>
      <c r="AF68" s="55">
        <f t="shared" si="8"/>
        <v>0</v>
      </c>
      <c r="AG68" s="56">
        <f t="shared" si="9"/>
        <v>0</v>
      </c>
      <c r="AH68" s="13">
        <v>65</v>
      </c>
      <c r="AI68" s="12">
        <v>31</v>
      </c>
      <c r="AJ68" s="12">
        <v>1</v>
      </c>
      <c r="AK68" s="14">
        <v>1</v>
      </c>
    </row>
    <row r="69" spans="1:37" s="15" customFormat="1" ht="30.75" customHeight="1">
      <c r="A69" s="11">
        <v>10</v>
      </c>
      <c r="B69" s="11">
        <v>65</v>
      </c>
      <c r="C69" s="11" t="s">
        <v>82</v>
      </c>
      <c r="D69" s="12">
        <v>33</v>
      </c>
      <c r="E69" s="36">
        <v>36</v>
      </c>
      <c r="F69" s="33">
        <v>0</v>
      </c>
      <c r="G69" s="36">
        <v>34</v>
      </c>
      <c r="H69" s="33">
        <v>0</v>
      </c>
      <c r="I69" s="36">
        <v>33</v>
      </c>
      <c r="J69" s="33">
        <v>0</v>
      </c>
      <c r="K69" s="36">
        <v>31</v>
      </c>
      <c r="L69" s="33">
        <v>0</v>
      </c>
      <c r="M69" s="36">
        <v>31</v>
      </c>
      <c r="N69" s="33">
        <v>0</v>
      </c>
      <c r="O69" s="36">
        <v>29</v>
      </c>
      <c r="P69" s="33">
        <v>1</v>
      </c>
      <c r="Q69" s="36">
        <v>28</v>
      </c>
      <c r="R69" s="33">
        <v>1</v>
      </c>
      <c r="S69" s="36">
        <v>28</v>
      </c>
      <c r="T69" s="33">
        <v>1</v>
      </c>
      <c r="U69" s="36">
        <v>25</v>
      </c>
      <c r="V69" s="33">
        <v>1</v>
      </c>
      <c r="W69" s="36">
        <v>26</v>
      </c>
      <c r="X69" s="33">
        <v>2</v>
      </c>
      <c r="Y69" s="36">
        <v>24</v>
      </c>
      <c r="Z69" s="33">
        <v>1</v>
      </c>
      <c r="AA69" s="36">
        <v>24</v>
      </c>
      <c r="AB69" s="52">
        <v>1</v>
      </c>
      <c r="AC69" s="32">
        <v>24</v>
      </c>
      <c r="AD69" s="53">
        <f t="shared" si="12"/>
        <v>-12</v>
      </c>
      <c r="AE69" s="54">
        <f t="shared" si="13"/>
        <v>-0.3333333333333333</v>
      </c>
      <c r="AF69" s="55">
        <f t="shared" si="8"/>
        <v>0</v>
      </c>
      <c r="AG69" s="56">
        <f t="shared" si="9"/>
        <v>0</v>
      </c>
      <c r="AH69" s="13">
        <v>63.25</v>
      </c>
      <c r="AI69" s="12">
        <v>24</v>
      </c>
      <c r="AJ69" s="12">
        <v>2</v>
      </c>
      <c r="AK69" s="14">
        <v>2</v>
      </c>
    </row>
    <row r="70" spans="1:37" s="15" customFormat="1" ht="19.5" customHeight="1">
      <c r="A70" s="11">
        <v>10</v>
      </c>
      <c r="B70" s="11">
        <v>66</v>
      </c>
      <c r="C70" s="11" t="s">
        <v>83</v>
      </c>
      <c r="D70" s="12">
        <v>29</v>
      </c>
      <c r="E70" s="36">
        <v>42</v>
      </c>
      <c r="F70" s="33">
        <v>0</v>
      </c>
      <c r="G70" s="36">
        <v>45</v>
      </c>
      <c r="H70" s="33">
        <v>0</v>
      </c>
      <c r="I70" s="36">
        <v>42</v>
      </c>
      <c r="J70" s="33">
        <v>0</v>
      </c>
      <c r="K70" s="36">
        <v>37</v>
      </c>
      <c r="L70" s="33">
        <v>0</v>
      </c>
      <c r="M70" s="36">
        <v>37</v>
      </c>
      <c r="N70" s="33">
        <v>1</v>
      </c>
      <c r="O70" s="36">
        <v>44</v>
      </c>
      <c r="P70" s="33">
        <v>1</v>
      </c>
      <c r="Q70" s="36">
        <v>40</v>
      </c>
      <c r="R70" s="33">
        <v>1</v>
      </c>
      <c r="S70" s="36">
        <v>37</v>
      </c>
      <c r="T70" s="33">
        <v>1</v>
      </c>
      <c r="U70" s="36">
        <v>37</v>
      </c>
      <c r="V70" s="33">
        <v>2</v>
      </c>
      <c r="W70" s="36">
        <v>34</v>
      </c>
      <c r="X70" s="33">
        <v>2</v>
      </c>
      <c r="Y70" s="36">
        <v>32</v>
      </c>
      <c r="Z70" s="33">
        <v>3</v>
      </c>
      <c r="AA70" s="36">
        <v>31</v>
      </c>
      <c r="AB70" s="52">
        <v>3</v>
      </c>
      <c r="AC70" s="32">
        <v>31</v>
      </c>
      <c r="AD70" s="53">
        <f t="shared" si="12"/>
        <v>-11</v>
      </c>
      <c r="AE70" s="54">
        <f t="shared" si="13"/>
        <v>-0.2619047619047619</v>
      </c>
      <c r="AF70" s="55">
        <f t="shared" si="8"/>
        <v>0</v>
      </c>
      <c r="AG70" s="56">
        <f t="shared" si="9"/>
        <v>0</v>
      </c>
      <c r="AH70" s="13">
        <v>57.5</v>
      </c>
      <c r="AI70" s="12">
        <v>31</v>
      </c>
      <c r="AJ70" s="12">
        <v>2</v>
      </c>
      <c r="AK70" s="14">
        <v>2</v>
      </c>
    </row>
    <row r="71" spans="1:37" s="15" customFormat="1" ht="41.25" customHeight="1">
      <c r="A71" s="11">
        <v>11</v>
      </c>
      <c r="B71" s="11">
        <v>67</v>
      </c>
      <c r="C71" s="11" t="s">
        <v>84</v>
      </c>
      <c r="D71" s="12">
        <v>45</v>
      </c>
      <c r="E71" s="36">
        <v>58</v>
      </c>
      <c r="F71" s="33">
        <v>0</v>
      </c>
      <c r="G71" s="36">
        <v>54</v>
      </c>
      <c r="H71" s="33">
        <v>0</v>
      </c>
      <c r="I71" s="36">
        <v>50</v>
      </c>
      <c r="J71" s="33">
        <v>0</v>
      </c>
      <c r="K71" s="36">
        <v>47</v>
      </c>
      <c r="L71" s="33">
        <v>1</v>
      </c>
      <c r="M71" s="36">
        <v>45</v>
      </c>
      <c r="N71" s="33">
        <v>2</v>
      </c>
      <c r="O71" s="36">
        <v>41</v>
      </c>
      <c r="P71" s="33">
        <v>2</v>
      </c>
      <c r="Q71" s="36">
        <v>42</v>
      </c>
      <c r="R71" s="33">
        <v>2</v>
      </c>
      <c r="S71" s="36">
        <v>43</v>
      </c>
      <c r="T71" s="33">
        <v>2</v>
      </c>
      <c r="U71" s="36">
        <v>41</v>
      </c>
      <c r="V71" s="33">
        <v>1</v>
      </c>
      <c r="W71" s="36">
        <v>42</v>
      </c>
      <c r="X71" s="33">
        <v>2</v>
      </c>
      <c r="Y71" s="36">
        <v>41</v>
      </c>
      <c r="Z71" s="33">
        <v>2</v>
      </c>
      <c r="AA71" s="36">
        <v>40</v>
      </c>
      <c r="AB71" s="52">
        <v>2</v>
      </c>
      <c r="AC71" s="32">
        <v>40</v>
      </c>
      <c r="AD71" s="53">
        <f t="shared" si="12"/>
        <v>-18</v>
      </c>
      <c r="AE71" s="54">
        <f t="shared" si="13"/>
        <v>-0.3103448275862069</v>
      </c>
      <c r="AF71" s="55">
        <f t="shared" si="8"/>
        <v>0</v>
      </c>
      <c r="AG71" s="56">
        <f t="shared" si="9"/>
        <v>0</v>
      </c>
      <c r="AH71" s="13">
        <v>65.8</v>
      </c>
      <c r="AI71" s="12">
        <v>40</v>
      </c>
      <c r="AJ71" s="12">
        <v>3</v>
      </c>
      <c r="AK71" s="14">
        <v>2</v>
      </c>
    </row>
    <row r="72" spans="1:37" s="15" customFormat="1" ht="19.5" customHeight="1">
      <c r="A72" s="11">
        <v>11</v>
      </c>
      <c r="B72" s="11">
        <v>68</v>
      </c>
      <c r="C72" s="11" t="s">
        <v>85</v>
      </c>
      <c r="D72" s="12">
        <v>42</v>
      </c>
      <c r="E72" s="36">
        <v>73</v>
      </c>
      <c r="F72" s="33">
        <v>0</v>
      </c>
      <c r="G72" s="36">
        <v>69</v>
      </c>
      <c r="H72" s="33">
        <v>0</v>
      </c>
      <c r="I72" s="36">
        <v>67</v>
      </c>
      <c r="J72" s="33">
        <v>0</v>
      </c>
      <c r="K72" s="36">
        <v>69</v>
      </c>
      <c r="L72" s="33">
        <v>0</v>
      </c>
      <c r="M72" s="36">
        <v>69</v>
      </c>
      <c r="N72" s="33">
        <v>0</v>
      </c>
      <c r="O72" s="36">
        <v>62</v>
      </c>
      <c r="P72" s="33">
        <v>0</v>
      </c>
      <c r="Q72" s="36">
        <v>55</v>
      </c>
      <c r="R72" s="33">
        <v>0</v>
      </c>
      <c r="S72" s="36">
        <v>54</v>
      </c>
      <c r="T72" s="33">
        <v>0</v>
      </c>
      <c r="U72" s="36">
        <v>52</v>
      </c>
      <c r="V72" s="33">
        <v>0</v>
      </c>
      <c r="W72" s="36">
        <v>52</v>
      </c>
      <c r="X72" s="33">
        <v>0</v>
      </c>
      <c r="Y72" s="36">
        <v>49</v>
      </c>
      <c r="Z72" s="33">
        <v>0</v>
      </c>
      <c r="AA72" s="36">
        <v>47</v>
      </c>
      <c r="AB72" s="52">
        <v>0</v>
      </c>
      <c r="AC72" s="32">
        <v>47</v>
      </c>
      <c r="AD72" s="53">
        <f t="shared" si="12"/>
        <v>-26</v>
      </c>
      <c r="AE72" s="54">
        <f t="shared" si="13"/>
        <v>-0.3561643835616438</v>
      </c>
      <c r="AF72" s="55">
        <f t="shared" si="8"/>
        <v>0</v>
      </c>
      <c r="AG72" s="56">
        <f t="shared" si="9"/>
        <v>0</v>
      </c>
      <c r="AH72" s="13">
        <v>64.41</v>
      </c>
      <c r="AI72" s="12">
        <v>47</v>
      </c>
      <c r="AJ72" s="12">
        <v>3</v>
      </c>
      <c r="AK72" s="14">
        <v>2</v>
      </c>
    </row>
    <row r="73" spans="1:37" s="15" customFormat="1" ht="75.75" customHeight="1">
      <c r="A73" s="11">
        <v>11</v>
      </c>
      <c r="B73" s="11">
        <v>69</v>
      </c>
      <c r="C73" s="11" t="s">
        <v>86</v>
      </c>
      <c r="D73" s="12">
        <v>37</v>
      </c>
      <c r="E73" s="36">
        <v>60</v>
      </c>
      <c r="F73" s="33">
        <v>1</v>
      </c>
      <c r="G73" s="36">
        <v>61</v>
      </c>
      <c r="H73" s="33">
        <v>1</v>
      </c>
      <c r="I73" s="36">
        <v>58</v>
      </c>
      <c r="J73" s="33">
        <v>1</v>
      </c>
      <c r="K73" s="36">
        <v>51</v>
      </c>
      <c r="L73" s="33">
        <v>0</v>
      </c>
      <c r="M73" s="36">
        <v>46</v>
      </c>
      <c r="N73" s="33">
        <v>0</v>
      </c>
      <c r="O73" s="36">
        <v>39</v>
      </c>
      <c r="P73" s="33">
        <v>0</v>
      </c>
      <c r="Q73" s="36">
        <v>32</v>
      </c>
      <c r="R73" s="33">
        <v>0</v>
      </c>
      <c r="S73" s="36">
        <v>22</v>
      </c>
      <c r="T73" s="33">
        <v>0</v>
      </c>
      <c r="U73" s="36">
        <v>21</v>
      </c>
      <c r="V73" s="33">
        <v>2</v>
      </c>
      <c r="W73" s="36">
        <v>19</v>
      </c>
      <c r="X73" s="33">
        <v>2</v>
      </c>
      <c r="Y73" s="36">
        <v>17</v>
      </c>
      <c r="Z73" s="33">
        <v>3</v>
      </c>
      <c r="AA73" s="36">
        <v>14</v>
      </c>
      <c r="AB73" s="52">
        <v>3</v>
      </c>
      <c r="AC73" s="32">
        <v>14</v>
      </c>
      <c r="AD73" s="53">
        <f t="shared" si="12"/>
        <v>-46</v>
      </c>
      <c r="AE73" s="54">
        <f t="shared" si="13"/>
        <v>-0.7666666666666667</v>
      </c>
      <c r="AF73" s="55">
        <f t="shared" si="8"/>
        <v>0</v>
      </c>
      <c r="AG73" s="56">
        <f t="shared" si="9"/>
        <v>0</v>
      </c>
      <c r="AH73" s="13">
        <v>56</v>
      </c>
      <c r="AI73" s="12">
        <v>14</v>
      </c>
      <c r="AJ73" s="12">
        <v>2</v>
      </c>
      <c r="AK73" s="14">
        <v>1</v>
      </c>
    </row>
    <row r="74" spans="1:37" s="15" customFormat="1" ht="19.5" customHeight="1">
      <c r="A74" s="11">
        <v>11</v>
      </c>
      <c r="B74" s="11">
        <v>70</v>
      </c>
      <c r="C74" s="11" t="s">
        <v>87</v>
      </c>
      <c r="D74" s="12">
        <v>28</v>
      </c>
      <c r="E74" s="36">
        <v>29</v>
      </c>
      <c r="F74" s="33">
        <v>0</v>
      </c>
      <c r="G74" s="36">
        <v>31</v>
      </c>
      <c r="H74" s="33">
        <v>0</v>
      </c>
      <c r="I74" s="36">
        <v>30</v>
      </c>
      <c r="J74" s="33">
        <v>0</v>
      </c>
      <c r="K74" s="36">
        <v>32</v>
      </c>
      <c r="L74" s="33">
        <v>0</v>
      </c>
      <c r="M74" s="36">
        <v>30</v>
      </c>
      <c r="N74" s="33">
        <v>0</v>
      </c>
      <c r="O74" s="36">
        <v>31</v>
      </c>
      <c r="P74" s="33">
        <v>0</v>
      </c>
      <c r="Q74" s="36">
        <v>31</v>
      </c>
      <c r="R74" s="33">
        <v>0</v>
      </c>
      <c r="S74" s="36">
        <v>30</v>
      </c>
      <c r="T74" s="33">
        <v>0</v>
      </c>
      <c r="U74" s="36">
        <v>31</v>
      </c>
      <c r="V74" s="33">
        <v>0</v>
      </c>
      <c r="W74" s="36">
        <v>31</v>
      </c>
      <c r="X74" s="33">
        <v>0</v>
      </c>
      <c r="Y74" s="36">
        <v>30</v>
      </c>
      <c r="Z74" s="33">
        <v>0</v>
      </c>
      <c r="AA74" s="36">
        <v>30</v>
      </c>
      <c r="AB74" s="52">
        <v>0</v>
      </c>
      <c r="AC74" s="32">
        <v>30</v>
      </c>
      <c r="AD74" s="53">
        <f t="shared" si="12"/>
        <v>1</v>
      </c>
      <c r="AE74" s="54">
        <f t="shared" si="13"/>
        <v>0.034482758620689655</v>
      </c>
      <c r="AF74" s="55">
        <f t="shared" si="8"/>
        <v>0</v>
      </c>
      <c r="AG74" s="56">
        <f t="shared" si="9"/>
        <v>0</v>
      </c>
      <c r="AH74" s="13">
        <v>64.7</v>
      </c>
      <c r="AI74" s="12">
        <v>30</v>
      </c>
      <c r="AJ74" s="12">
        <v>2</v>
      </c>
      <c r="AK74" s="14">
        <v>2</v>
      </c>
    </row>
    <row r="75" spans="1:37" s="15" customFormat="1" ht="19.5" customHeight="1">
      <c r="A75" s="11">
        <v>11</v>
      </c>
      <c r="B75" s="11">
        <v>71</v>
      </c>
      <c r="C75" s="11" t="s">
        <v>88</v>
      </c>
      <c r="D75" s="12">
        <v>27</v>
      </c>
      <c r="E75" s="36">
        <v>40</v>
      </c>
      <c r="F75" s="33">
        <v>3</v>
      </c>
      <c r="G75" s="36">
        <v>41</v>
      </c>
      <c r="H75" s="33">
        <v>4</v>
      </c>
      <c r="I75" s="36">
        <v>41</v>
      </c>
      <c r="J75" s="33">
        <v>4</v>
      </c>
      <c r="K75" s="36">
        <v>41</v>
      </c>
      <c r="L75" s="33">
        <v>4</v>
      </c>
      <c r="M75" s="36">
        <v>35</v>
      </c>
      <c r="N75" s="33">
        <v>5</v>
      </c>
      <c r="O75" s="36">
        <v>33</v>
      </c>
      <c r="P75" s="33">
        <v>5</v>
      </c>
      <c r="Q75" s="36">
        <v>28</v>
      </c>
      <c r="R75" s="33">
        <v>4</v>
      </c>
      <c r="S75" s="36">
        <v>26</v>
      </c>
      <c r="T75" s="33">
        <v>4</v>
      </c>
      <c r="U75" s="36">
        <v>25</v>
      </c>
      <c r="V75" s="33">
        <v>4</v>
      </c>
      <c r="W75" s="36">
        <v>25</v>
      </c>
      <c r="X75" s="33">
        <v>4</v>
      </c>
      <c r="Y75" s="36">
        <v>26</v>
      </c>
      <c r="Z75" s="33">
        <v>3</v>
      </c>
      <c r="AA75" s="36">
        <v>24</v>
      </c>
      <c r="AB75" s="52">
        <v>3</v>
      </c>
      <c r="AC75" s="32">
        <v>24</v>
      </c>
      <c r="AD75" s="53">
        <f t="shared" si="12"/>
        <v>-16</v>
      </c>
      <c r="AE75" s="54">
        <f t="shared" si="13"/>
        <v>-0.4</v>
      </c>
      <c r="AF75" s="55">
        <f t="shared" si="8"/>
        <v>0</v>
      </c>
      <c r="AG75" s="56">
        <f t="shared" si="9"/>
        <v>0</v>
      </c>
      <c r="AH75" s="13">
        <v>62</v>
      </c>
      <c r="AI75" s="12">
        <v>24</v>
      </c>
      <c r="AJ75" s="12">
        <v>3</v>
      </c>
      <c r="AK75" s="14">
        <v>2</v>
      </c>
    </row>
    <row r="76" spans="1:37" s="15" customFormat="1" ht="19.5" customHeight="1">
      <c r="A76" s="11">
        <v>11</v>
      </c>
      <c r="B76" s="11">
        <v>73</v>
      </c>
      <c r="C76" s="27" t="s">
        <v>90</v>
      </c>
      <c r="D76" s="12">
        <v>13</v>
      </c>
      <c r="E76" s="36">
        <v>31</v>
      </c>
      <c r="F76" s="33">
        <v>2</v>
      </c>
      <c r="G76" s="36">
        <v>23</v>
      </c>
      <c r="H76" s="33">
        <v>2</v>
      </c>
      <c r="I76" s="36">
        <v>22</v>
      </c>
      <c r="J76" s="33">
        <v>2</v>
      </c>
      <c r="K76" s="36">
        <v>22</v>
      </c>
      <c r="L76" s="33">
        <v>2</v>
      </c>
      <c r="M76" s="36">
        <v>22</v>
      </c>
      <c r="N76" s="33">
        <v>2</v>
      </c>
      <c r="O76" s="36">
        <v>21</v>
      </c>
      <c r="P76" s="33">
        <v>2</v>
      </c>
      <c r="Q76" s="36">
        <v>20</v>
      </c>
      <c r="R76" s="33">
        <v>3</v>
      </c>
      <c r="S76" s="36">
        <v>17</v>
      </c>
      <c r="T76" s="33">
        <v>3</v>
      </c>
      <c r="U76" s="36">
        <v>16</v>
      </c>
      <c r="V76" s="33">
        <v>2</v>
      </c>
      <c r="W76" s="36">
        <v>19</v>
      </c>
      <c r="X76" s="33">
        <v>4</v>
      </c>
      <c r="Y76" s="36">
        <v>17</v>
      </c>
      <c r="Z76" s="33">
        <v>3</v>
      </c>
      <c r="AA76" s="36">
        <v>18</v>
      </c>
      <c r="AB76" s="52">
        <v>2</v>
      </c>
      <c r="AC76" s="32">
        <v>18</v>
      </c>
      <c r="AD76" s="53">
        <f t="shared" si="12"/>
        <v>-13</v>
      </c>
      <c r="AE76" s="54">
        <f t="shared" si="13"/>
        <v>-0.41935483870967744</v>
      </c>
      <c r="AF76" s="55">
        <f t="shared" si="8"/>
        <v>0</v>
      </c>
      <c r="AG76" s="56">
        <f t="shared" si="9"/>
        <v>0</v>
      </c>
      <c r="AH76" s="13">
        <v>54</v>
      </c>
      <c r="AI76" s="12">
        <v>18</v>
      </c>
      <c r="AJ76" s="12">
        <v>2</v>
      </c>
      <c r="AK76" s="14">
        <v>2</v>
      </c>
    </row>
    <row r="77" spans="1:37" s="15" customFormat="1" ht="19.5" customHeight="1">
      <c r="A77" s="11">
        <v>12</v>
      </c>
      <c r="B77" s="11">
        <v>76</v>
      </c>
      <c r="C77" s="11" t="s">
        <v>93</v>
      </c>
      <c r="D77" s="12">
        <v>36</v>
      </c>
      <c r="E77" s="36">
        <v>54</v>
      </c>
      <c r="F77" s="33">
        <v>0</v>
      </c>
      <c r="G77" s="36">
        <v>44</v>
      </c>
      <c r="H77" s="33">
        <v>0</v>
      </c>
      <c r="I77" s="36">
        <v>47</v>
      </c>
      <c r="J77" s="33">
        <v>0</v>
      </c>
      <c r="K77" s="36">
        <v>46</v>
      </c>
      <c r="L77" s="33">
        <v>0</v>
      </c>
      <c r="M77" s="36">
        <v>44</v>
      </c>
      <c r="N77" s="33">
        <v>0</v>
      </c>
      <c r="O77" s="36">
        <v>45</v>
      </c>
      <c r="P77" s="33">
        <v>0</v>
      </c>
      <c r="Q77" s="36">
        <v>48</v>
      </c>
      <c r="R77" s="33">
        <v>0</v>
      </c>
      <c r="S77" s="36">
        <v>46</v>
      </c>
      <c r="T77" s="33">
        <v>0</v>
      </c>
      <c r="U77" s="36">
        <v>43</v>
      </c>
      <c r="V77" s="33">
        <v>0</v>
      </c>
      <c r="W77" s="36">
        <v>41</v>
      </c>
      <c r="X77" s="33">
        <v>0</v>
      </c>
      <c r="Y77" s="36">
        <v>40</v>
      </c>
      <c r="Z77" s="33">
        <v>0</v>
      </c>
      <c r="AA77" s="36">
        <v>42</v>
      </c>
      <c r="AB77" s="52">
        <v>0</v>
      </c>
      <c r="AC77" s="32">
        <v>42</v>
      </c>
      <c r="AD77" s="53">
        <f t="shared" si="12"/>
        <v>-12</v>
      </c>
      <c r="AE77" s="54">
        <f t="shared" si="13"/>
        <v>-0.2222222222222222</v>
      </c>
      <c r="AF77" s="55">
        <f t="shared" si="8"/>
        <v>0</v>
      </c>
      <c r="AG77" s="56">
        <f t="shared" si="9"/>
        <v>0</v>
      </c>
      <c r="AH77" s="13">
        <v>64</v>
      </c>
      <c r="AI77" s="12">
        <v>42</v>
      </c>
      <c r="AJ77" s="12">
        <v>6</v>
      </c>
      <c r="AK77" s="14">
        <v>2</v>
      </c>
    </row>
    <row r="78" spans="1:37" s="15" customFormat="1" ht="19.5" customHeight="1">
      <c r="A78" s="11">
        <v>12</v>
      </c>
      <c r="B78" s="11">
        <v>78</v>
      </c>
      <c r="C78" s="11" t="s">
        <v>95</v>
      </c>
      <c r="D78" s="12">
        <v>23</v>
      </c>
      <c r="E78" s="36">
        <v>36</v>
      </c>
      <c r="F78" s="33">
        <v>0</v>
      </c>
      <c r="G78" s="36">
        <v>35</v>
      </c>
      <c r="H78" s="33">
        <v>0</v>
      </c>
      <c r="I78" s="36">
        <v>36</v>
      </c>
      <c r="J78" s="33">
        <v>0</v>
      </c>
      <c r="K78" s="36">
        <v>36</v>
      </c>
      <c r="L78" s="33">
        <v>0</v>
      </c>
      <c r="M78" s="36">
        <v>34</v>
      </c>
      <c r="N78" s="33">
        <v>0</v>
      </c>
      <c r="O78" s="36">
        <v>32</v>
      </c>
      <c r="P78" s="33">
        <v>0</v>
      </c>
      <c r="Q78" s="36">
        <v>31</v>
      </c>
      <c r="R78" s="33">
        <v>0</v>
      </c>
      <c r="S78" s="36">
        <v>27</v>
      </c>
      <c r="T78" s="33">
        <v>0</v>
      </c>
      <c r="U78" s="36">
        <v>32</v>
      </c>
      <c r="V78" s="33">
        <v>0</v>
      </c>
      <c r="W78" s="36">
        <v>32</v>
      </c>
      <c r="X78" s="33">
        <v>0</v>
      </c>
      <c r="Y78" s="36">
        <v>31</v>
      </c>
      <c r="Z78" s="33">
        <v>0</v>
      </c>
      <c r="AA78" s="36">
        <v>24</v>
      </c>
      <c r="AB78" s="52">
        <v>0</v>
      </c>
      <c r="AC78" s="32">
        <v>24</v>
      </c>
      <c r="AD78" s="53">
        <f t="shared" si="12"/>
        <v>-12</v>
      </c>
      <c r="AE78" s="54">
        <f t="shared" si="13"/>
        <v>-0.3333333333333333</v>
      </c>
      <c r="AF78" s="55">
        <f aca="true" t="shared" si="14" ref="AF78:AF97">AC78-AA78</f>
        <v>0</v>
      </c>
      <c r="AG78" s="56">
        <f aca="true" t="shared" si="15" ref="AG78:AG97">AF78/AA78</f>
        <v>0</v>
      </c>
      <c r="AH78" s="13">
        <v>54</v>
      </c>
      <c r="AI78" s="12">
        <v>24</v>
      </c>
      <c r="AJ78" s="12">
        <v>2</v>
      </c>
      <c r="AK78" s="14">
        <v>1</v>
      </c>
    </row>
    <row r="79" spans="1:37" s="15" customFormat="1" ht="19.5" customHeight="1">
      <c r="A79" s="11">
        <v>13</v>
      </c>
      <c r="B79" s="11">
        <v>83</v>
      </c>
      <c r="C79" s="11" t="s">
        <v>100</v>
      </c>
      <c r="D79" s="12">
        <v>18</v>
      </c>
      <c r="E79" s="36">
        <v>40</v>
      </c>
      <c r="F79" s="33">
        <v>0</v>
      </c>
      <c r="G79" s="36">
        <v>42</v>
      </c>
      <c r="H79" s="33">
        <v>0</v>
      </c>
      <c r="I79" s="36">
        <v>41</v>
      </c>
      <c r="J79" s="33">
        <v>0</v>
      </c>
      <c r="K79" s="36">
        <v>41</v>
      </c>
      <c r="L79" s="33">
        <v>0</v>
      </c>
      <c r="M79" s="36">
        <v>40</v>
      </c>
      <c r="N79" s="33">
        <v>0</v>
      </c>
      <c r="O79" s="36">
        <v>42</v>
      </c>
      <c r="P79" s="33">
        <v>0</v>
      </c>
      <c r="Q79" s="36">
        <v>40</v>
      </c>
      <c r="R79" s="33">
        <v>0</v>
      </c>
      <c r="S79" s="36">
        <v>35</v>
      </c>
      <c r="T79" s="33">
        <v>0</v>
      </c>
      <c r="U79" s="36">
        <v>36</v>
      </c>
      <c r="V79" s="33">
        <v>0</v>
      </c>
      <c r="W79" s="36">
        <v>30</v>
      </c>
      <c r="X79" s="33">
        <v>0</v>
      </c>
      <c r="Y79" s="36">
        <v>32</v>
      </c>
      <c r="Z79" s="33">
        <v>0</v>
      </c>
      <c r="AA79" s="36">
        <v>30</v>
      </c>
      <c r="AB79" s="52">
        <v>0</v>
      </c>
      <c r="AC79" s="32">
        <v>30</v>
      </c>
      <c r="AD79" s="53">
        <f t="shared" si="12"/>
        <v>-10</v>
      </c>
      <c r="AE79" s="54">
        <f t="shared" si="13"/>
        <v>-0.25</v>
      </c>
      <c r="AF79" s="55">
        <f t="shared" si="14"/>
        <v>0</v>
      </c>
      <c r="AG79" s="56">
        <f t="shared" si="15"/>
        <v>0</v>
      </c>
      <c r="AH79" s="13">
        <v>60.6</v>
      </c>
      <c r="AI79" s="12">
        <v>30</v>
      </c>
      <c r="AJ79" s="14">
        <v>6</v>
      </c>
      <c r="AK79" s="14">
        <v>2</v>
      </c>
    </row>
    <row r="80" spans="1:37" s="15" customFormat="1" ht="19.5" customHeight="1">
      <c r="A80" s="11">
        <v>1</v>
      </c>
      <c r="B80" s="11">
        <v>1</v>
      </c>
      <c r="C80" s="11" t="s">
        <v>19</v>
      </c>
      <c r="D80" s="12">
        <v>55</v>
      </c>
      <c r="E80" s="36">
        <v>54</v>
      </c>
      <c r="F80" s="33">
        <v>0</v>
      </c>
      <c r="G80" s="36">
        <v>56</v>
      </c>
      <c r="H80" s="33">
        <v>0</v>
      </c>
      <c r="I80" s="36">
        <v>59</v>
      </c>
      <c r="J80" s="33">
        <v>0</v>
      </c>
      <c r="K80" s="36">
        <v>59</v>
      </c>
      <c r="L80" s="33">
        <v>0</v>
      </c>
      <c r="M80" s="51">
        <v>59</v>
      </c>
      <c r="N80" s="33">
        <v>0</v>
      </c>
      <c r="O80" s="51">
        <v>53</v>
      </c>
      <c r="P80" s="33">
        <v>0</v>
      </c>
      <c r="Q80" s="51">
        <v>50</v>
      </c>
      <c r="R80" s="33">
        <v>0</v>
      </c>
      <c r="S80" s="51">
        <v>53</v>
      </c>
      <c r="T80" s="33">
        <v>0</v>
      </c>
      <c r="U80" s="51">
        <v>49</v>
      </c>
      <c r="V80" s="33">
        <v>0</v>
      </c>
      <c r="W80" s="51">
        <v>50</v>
      </c>
      <c r="X80" s="33">
        <v>0</v>
      </c>
      <c r="Y80" s="51">
        <v>51</v>
      </c>
      <c r="Z80" s="33">
        <v>0</v>
      </c>
      <c r="AA80" s="51">
        <v>52</v>
      </c>
      <c r="AB80" s="52">
        <v>0</v>
      </c>
      <c r="AC80" s="32">
        <v>51</v>
      </c>
      <c r="AD80" s="53">
        <f t="shared" si="12"/>
        <v>-3</v>
      </c>
      <c r="AE80" s="54">
        <f t="shared" si="13"/>
        <v>-0.05555555555555555</v>
      </c>
      <c r="AF80" s="55">
        <f t="shared" si="14"/>
        <v>-1</v>
      </c>
      <c r="AG80" s="56">
        <f t="shared" si="15"/>
        <v>-0.019230769230769232</v>
      </c>
      <c r="AH80" s="13">
        <v>64.32</v>
      </c>
      <c r="AI80" s="12">
        <v>51</v>
      </c>
      <c r="AJ80" s="12">
        <v>3</v>
      </c>
      <c r="AK80" s="12">
        <v>2</v>
      </c>
    </row>
    <row r="81" spans="1:37" s="15" customFormat="1" ht="19.5" customHeight="1">
      <c r="A81" s="11">
        <v>1</v>
      </c>
      <c r="B81" s="11">
        <v>3</v>
      </c>
      <c r="C81" s="11" t="s">
        <v>21</v>
      </c>
      <c r="D81" s="12">
        <v>32</v>
      </c>
      <c r="E81" s="36">
        <v>34</v>
      </c>
      <c r="F81" s="33">
        <v>0</v>
      </c>
      <c r="G81" s="36">
        <v>36</v>
      </c>
      <c r="H81" s="33">
        <v>0</v>
      </c>
      <c r="I81" s="36">
        <v>30</v>
      </c>
      <c r="J81" s="33">
        <v>0</v>
      </c>
      <c r="K81" s="36">
        <v>27</v>
      </c>
      <c r="L81" s="33">
        <v>0</v>
      </c>
      <c r="M81" s="36">
        <v>26</v>
      </c>
      <c r="N81" s="33">
        <v>0</v>
      </c>
      <c r="O81" s="36">
        <v>26</v>
      </c>
      <c r="P81" s="33">
        <v>0</v>
      </c>
      <c r="Q81" s="36">
        <v>24</v>
      </c>
      <c r="R81" s="33">
        <v>0</v>
      </c>
      <c r="S81" s="36">
        <v>24</v>
      </c>
      <c r="T81" s="33">
        <v>0</v>
      </c>
      <c r="U81" s="36">
        <v>22</v>
      </c>
      <c r="V81" s="33">
        <v>0</v>
      </c>
      <c r="W81" s="36">
        <v>21</v>
      </c>
      <c r="X81" s="33">
        <v>1</v>
      </c>
      <c r="Y81" s="36">
        <v>20</v>
      </c>
      <c r="Z81" s="33">
        <v>2</v>
      </c>
      <c r="AA81" s="36">
        <v>22</v>
      </c>
      <c r="AB81" s="52">
        <v>2</v>
      </c>
      <c r="AC81" s="32">
        <v>21</v>
      </c>
      <c r="AD81" s="53">
        <f t="shared" si="12"/>
        <v>-13</v>
      </c>
      <c r="AE81" s="54">
        <f t="shared" si="13"/>
        <v>-0.38235294117647056</v>
      </c>
      <c r="AF81" s="55">
        <f t="shared" si="14"/>
        <v>-1</v>
      </c>
      <c r="AG81" s="56">
        <f t="shared" si="15"/>
        <v>-0.045454545454545456</v>
      </c>
      <c r="AH81" s="22">
        <v>64.7</v>
      </c>
      <c r="AI81" s="12">
        <v>21</v>
      </c>
      <c r="AJ81" s="12">
        <v>4</v>
      </c>
      <c r="AK81" s="14">
        <v>2</v>
      </c>
    </row>
    <row r="82" spans="1:37" s="15" customFormat="1" ht="19.5" customHeight="1">
      <c r="A82" s="11">
        <v>1</v>
      </c>
      <c r="B82" s="11">
        <v>5</v>
      </c>
      <c r="C82" s="11" t="s">
        <v>23</v>
      </c>
      <c r="D82" s="12">
        <v>18</v>
      </c>
      <c r="E82" s="36">
        <v>53</v>
      </c>
      <c r="F82" s="33">
        <v>0</v>
      </c>
      <c r="G82" s="36">
        <v>56</v>
      </c>
      <c r="H82" s="33">
        <v>0</v>
      </c>
      <c r="I82" s="36">
        <v>56</v>
      </c>
      <c r="J82" s="33">
        <v>0</v>
      </c>
      <c r="K82" s="36">
        <v>47</v>
      </c>
      <c r="L82" s="33">
        <v>0</v>
      </c>
      <c r="M82" s="36">
        <v>46</v>
      </c>
      <c r="N82" s="33">
        <v>0</v>
      </c>
      <c r="O82" s="36">
        <v>45</v>
      </c>
      <c r="P82" s="33">
        <v>0</v>
      </c>
      <c r="Q82" s="36">
        <v>41</v>
      </c>
      <c r="R82" s="33">
        <v>0</v>
      </c>
      <c r="S82" s="36">
        <v>42</v>
      </c>
      <c r="T82" s="33">
        <v>0</v>
      </c>
      <c r="U82" s="36">
        <v>41</v>
      </c>
      <c r="V82" s="33">
        <v>0</v>
      </c>
      <c r="W82" s="36">
        <v>40</v>
      </c>
      <c r="X82" s="33">
        <v>0</v>
      </c>
      <c r="Y82" s="36">
        <v>38</v>
      </c>
      <c r="Z82" s="33">
        <v>0</v>
      </c>
      <c r="AA82" s="36">
        <v>38</v>
      </c>
      <c r="AB82" s="52">
        <v>0</v>
      </c>
      <c r="AC82" s="32">
        <v>37</v>
      </c>
      <c r="AD82" s="53">
        <f t="shared" si="12"/>
        <v>-16</v>
      </c>
      <c r="AE82" s="54">
        <f t="shared" si="13"/>
        <v>-0.3018867924528302</v>
      </c>
      <c r="AF82" s="55">
        <f t="shared" si="14"/>
        <v>-1</v>
      </c>
      <c r="AG82" s="56">
        <f t="shared" si="15"/>
        <v>-0.02631578947368421</v>
      </c>
      <c r="AH82" s="13">
        <v>60.57</v>
      </c>
      <c r="AI82" s="12">
        <v>37</v>
      </c>
      <c r="AJ82" s="12">
        <v>3</v>
      </c>
      <c r="AK82" s="14">
        <v>2</v>
      </c>
    </row>
    <row r="83" spans="1:37" s="15" customFormat="1" ht="19.5" customHeight="1">
      <c r="A83" s="11">
        <v>2</v>
      </c>
      <c r="B83" s="11">
        <v>7</v>
      </c>
      <c r="C83" s="11" t="s">
        <v>25</v>
      </c>
      <c r="D83" s="12">
        <v>42</v>
      </c>
      <c r="E83" s="36">
        <v>50</v>
      </c>
      <c r="F83" s="33">
        <v>0</v>
      </c>
      <c r="G83" s="36">
        <v>49</v>
      </c>
      <c r="H83" s="33">
        <v>0</v>
      </c>
      <c r="I83" s="36">
        <v>46</v>
      </c>
      <c r="J83" s="33">
        <v>0</v>
      </c>
      <c r="K83" s="36">
        <v>49</v>
      </c>
      <c r="L83" s="33">
        <v>0</v>
      </c>
      <c r="M83" s="36">
        <v>48</v>
      </c>
      <c r="N83" s="33">
        <v>0</v>
      </c>
      <c r="O83" s="36">
        <v>44</v>
      </c>
      <c r="P83" s="33">
        <v>0</v>
      </c>
      <c r="Q83" s="36">
        <v>44</v>
      </c>
      <c r="R83" s="33">
        <v>0</v>
      </c>
      <c r="S83" s="36">
        <v>41</v>
      </c>
      <c r="T83" s="33">
        <v>0</v>
      </c>
      <c r="U83" s="36">
        <v>45</v>
      </c>
      <c r="V83" s="33">
        <v>1</v>
      </c>
      <c r="W83" s="36">
        <v>43</v>
      </c>
      <c r="X83" s="33">
        <v>2</v>
      </c>
      <c r="Y83" s="36">
        <v>48</v>
      </c>
      <c r="Z83" s="33">
        <v>4</v>
      </c>
      <c r="AA83" s="36">
        <v>48</v>
      </c>
      <c r="AB83" s="52">
        <v>4</v>
      </c>
      <c r="AC83" s="32">
        <v>47</v>
      </c>
      <c r="AD83" s="53">
        <f t="shared" si="12"/>
        <v>-3</v>
      </c>
      <c r="AE83" s="54">
        <f t="shared" si="13"/>
        <v>-0.06</v>
      </c>
      <c r="AF83" s="55">
        <f t="shared" si="14"/>
        <v>-1</v>
      </c>
      <c r="AG83" s="56">
        <f t="shared" si="15"/>
        <v>-0.020833333333333332</v>
      </c>
      <c r="AH83" s="13">
        <v>59.79</v>
      </c>
      <c r="AI83" s="12">
        <v>47</v>
      </c>
      <c r="AJ83" s="12">
        <v>4</v>
      </c>
      <c r="AK83" s="14">
        <v>2</v>
      </c>
    </row>
    <row r="84" spans="1:37" s="15" customFormat="1" ht="19.5" customHeight="1">
      <c r="A84" s="16" t="s">
        <v>138</v>
      </c>
      <c r="B84" s="16">
        <v>15</v>
      </c>
      <c r="C84" s="11" t="s">
        <v>33</v>
      </c>
      <c r="D84" s="12">
        <v>31</v>
      </c>
      <c r="E84" s="36">
        <v>76</v>
      </c>
      <c r="F84" s="33">
        <v>0</v>
      </c>
      <c r="G84" s="36">
        <v>72</v>
      </c>
      <c r="H84" s="33">
        <v>0</v>
      </c>
      <c r="I84" s="36">
        <v>70</v>
      </c>
      <c r="J84" s="33">
        <v>0</v>
      </c>
      <c r="K84" s="36">
        <v>64</v>
      </c>
      <c r="L84" s="33">
        <v>0</v>
      </c>
      <c r="M84" s="36">
        <v>59</v>
      </c>
      <c r="N84" s="33">
        <v>0</v>
      </c>
      <c r="O84" s="36">
        <v>57</v>
      </c>
      <c r="P84" s="33">
        <v>0</v>
      </c>
      <c r="Q84" s="36">
        <v>49</v>
      </c>
      <c r="R84" s="33">
        <v>0</v>
      </c>
      <c r="S84" s="36">
        <v>43</v>
      </c>
      <c r="T84" s="33">
        <v>0</v>
      </c>
      <c r="U84" s="36">
        <v>40</v>
      </c>
      <c r="V84" s="33">
        <v>0</v>
      </c>
      <c r="W84" s="36">
        <v>41</v>
      </c>
      <c r="X84" s="33">
        <v>0</v>
      </c>
      <c r="Y84" s="36">
        <v>38</v>
      </c>
      <c r="Z84" s="33">
        <v>0</v>
      </c>
      <c r="AA84" s="36">
        <v>38</v>
      </c>
      <c r="AB84" s="52">
        <v>0</v>
      </c>
      <c r="AC84" s="32">
        <v>37</v>
      </c>
      <c r="AD84" s="53">
        <f t="shared" si="12"/>
        <v>-39</v>
      </c>
      <c r="AE84" s="54">
        <f t="shared" si="13"/>
        <v>-0.5131578947368421</v>
      </c>
      <c r="AF84" s="55">
        <f t="shared" si="14"/>
        <v>-1</v>
      </c>
      <c r="AG84" s="56">
        <f t="shared" si="15"/>
        <v>-0.02631578947368421</v>
      </c>
      <c r="AH84" s="13">
        <v>60.6</v>
      </c>
      <c r="AI84" s="12">
        <v>37</v>
      </c>
      <c r="AJ84" s="12">
        <v>6</v>
      </c>
      <c r="AK84" s="14">
        <v>1</v>
      </c>
    </row>
    <row r="85" spans="1:37" s="15" customFormat="1" ht="19.5" customHeight="1">
      <c r="A85" s="16" t="s">
        <v>150</v>
      </c>
      <c r="B85" s="16">
        <v>23</v>
      </c>
      <c r="C85" s="11" t="s">
        <v>41</v>
      </c>
      <c r="D85" s="12">
        <v>11</v>
      </c>
      <c r="E85" s="36" t="s">
        <v>151</v>
      </c>
      <c r="F85" s="33" t="s">
        <v>151</v>
      </c>
      <c r="G85" s="36">
        <v>25</v>
      </c>
      <c r="H85" s="33">
        <v>0</v>
      </c>
      <c r="I85" s="36">
        <v>36</v>
      </c>
      <c r="J85" s="33">
        <v>0</v>
      </c>
      <c r="K85" s="36">
        <v>38</v>
      </c>
      <c r="L85" s="33">
        <v>0</v>
      </c>
      <c r="M85" s="36">
        <v>37</v>
      </c>
      <c r="N85" s="33">
        <v>1</v>
      </c>
      <c r="O85" s="36">
        <v>34</v>
      </c>
      <c r="P85" s="33">
        <v>2</v>
      </c>
      <c r="Q85" s="36">
        <v>33</v>
      </c>
      <c r="R85" s="33">
        <v>4</v>
      </c>
      <c r="S85" s="36">
        <v>25</v>
      </c>
      <c r="T85" s="33">
        <v>2</v>
      </c>
      <c r="U85" s="36">
        <v>25</v>
      </c>
      <c r="V85" s="33">
        <v>2</v>
      </c>
      <c r="W85" s="36">
        <v>29</v>
      </c>
      <c r="X85" s="33">
        <v>2</v>
      </c>
      <c r="Y85" s="36">
        <v>25</v>
      </c>
      <c r="Z85" s="33">
        <v>2</v>
      </c>
      <c r="AA85" s="36">
        <v>27</v>
      </c>
      <c r="AB85" s="52">
        <v>1</v>
      </c>
      <c r="AC85" s="32">
        <v>26</v>
      </c>
      <c r="AD85" s="53">
        <f>AC85-G85</f>
        <v>1</v>
      </c>
      <c r="AE85" s="54">
        <f>AD85/G85</f>
        <v>0.04</v>
      </c>
      <c r="AF85" s="55">
        <f t="shared" si="14"/>
        <v>-1</v>
      </c>
      <c r="AG85" s="56">
        <f t="shared" si="15"/>
        <v>-0.037037037037037035</v>
      </c>
      <c r="AH85" s="13">
        <v>56</v>
      </c>
      <c r="AI85" s="12">
        <v>26</v>
      </c>
      <c r="AJ85" s="12">
        <v>4</v>
      </c>
      <c r="AK85" s="14">
        <v>2</v>
      </c>
    </row>
    <row r="86" spans="1:37" s="15" customFormat="1" ht="19.5" customHeight="1">
      <c r="A86" s="23">
        <v>4</v>
      </c>
      <c r="B86" s="23">
        <v>26</v>
      </c>
      <c r="C86" s="11" t="s">
        <v>44</v>
      </c>
      <c r="D86" s="12">
        <v>46</v>
      </c>
      <c r="E86" s="36">
        <v>32</v>
      </c>
      <c r="F86" s="33">
        <v>0</v>
      </c>
      <c r="G86" s="36">
        <v>29</v>
      </c>
      <c r="H86" s="33">
        <v>0</v>
      </c>
      <c r="I86" s="36">
        <v>28</v>
      </c>
      <c r="J86" s="33">
        <v>0</v>
      </c>
      <c r="K86" s="36">
        <v>29</v>
      </c>
      <c r="L86" s="33">
        <v>0</v>
      </c>
      <c r="M86" s="36">
        <v>28</v>
      </c>
      <c r="N86" s="33">
        <v>0</v>
      </c>
      <c r="O86" s="36">
        <v>23</v>
      </c>
      <c r="P86" s="33">
        <v>0</v>
      </c>
      <c r="Q86" s="36">
        <v>25</v>
      </c>
      <c r="R86" s="33">
        <v>0</v>
      </c>
      <c r="S86" s="36">
        <v>22</v>
      </c>
      <c r="T86" s="33">
        <v>0</v>
      </c>
      <c r="U86" s="36">
        <v>24</v>
      </c>
      <c r="V86" s="33">
        <v>0</v>
      </c>
      <c r="W86" s="36">
        <v>23</v>
      </c>
      <c r="X86" s="33">
        <v>0</v>
      </c>
      <c r="Y86" s="36">
        <v>21</v>
      </c>
      <c r="Z86" s="33">
        <v>0</v>
      </c>
      <c r="AA86" s="36">
        <v>20</v>
      </c>
      <c r="AB86" s="52">
        <v>0</v>
      </c>
      <c r="AC86" s="32">
        <v>19</v>
      </c>
      <c r="AD86" s="53">
        <f>AC86-E86</f>
        <v>-13</v>
      </c>
      <c r="AE86" s="54">
        <f>AD86/E86</f>
        <v>-0.40625</v>
      </c>
      <c r="AF86" s="55">
        <f t="shared" si="14"/>
        <v>-1</v>
      </c>
      <c r="AG86" s="56">
        <f t="shared" si="15"/>
        <v>-0.05</v>
      </c>
      <c r="AH86" s="13">
        <v>61.5</v>
      </c>
      <c r="AI86" s="12">
        <v>19</v>
      </c>
      <c r="AJ86" s="12">
        <v>2</v>
      </c>
      <c r="AK86" s="14">
        <v>1</v>
      </c>
    </row>
    <row r="87" spans="1:37" s="15" customFormat="1" ht="19.5" customHeight="1">
      <c r="A87" s="11">
        <v>5</v>
      </c>
      <c r="B87" s="11">
        <v>36</v>
      </c>
      <c r="C87" s="11" t="s">
        <v>54</v>
      </c>
      <c r="D87" s="12">
        <v>43</v>
      </c>
      <c r="E87" s="36">
        <v>37</v>
      </c>
      <c r="F87" s="33">
        <v>0</v>
      </c>
      <c r="G87" s="36">
        <v>38</v>
      </c>
      <c r="H87" s="33">
        <v>0</v>
      </c>
      <c r="I87" s="36">
        <v>39</v>
      </c>
      <c r="J87" s="33">
        <v>0</v>
      </c>
      <c r="K87" s="36">
        <v>39</v>
      </c>
      <c r="L87" s="33">
        <v>0</v>
      </c>
      <c r="M87" s="36">
        <v>38</v>
      </c>
      <c r="N87" s="33">
        <v>0</v>
      </c>
      <c r="O87" s="36">
        <v>36</v>
      </c>
      <c r="P87" s="33">
        <v>0</v>
      </c>
      <c r="Q87" s="36">
        <v>32</v>
      </c>
      <c r="R87" s="33">
        <v>0</v>
      </c>
      <c r="S87" s="36">
        <v>31</v>
      </c>
      <c r="T87" s="33">
        <v>0</v>
      </c>
      <c r="U87" s="36">
        <v>28</v>
      </c>
      <c r="V87" s="33">
        <v>0</v>
      </c>
      <c r="W87" s="36">
        <v>24</v>
      </c>
      <c r="X87" s="33">
        <v>0</v>
      </c>
      <c r="Y87" s="36">
        <v>21</v>
      </c>
      <c r="Z87" s="33">
        <v>0</v>
      </c>
      <c r="AA87" s="36">
        <v>19</v>
      </c>
      <c r="AB87" s="52">
        <v>0</v>
      </c>
      <c r="AC87" s="32">
        <v>18</v>
      </c>
      <c r="AD87" s="53">
        <f>AC87-E87</f>
        <v>-19</v>
      </c>
      <c r="AE87" s="54">
        <f>AD87/E87</f>
        <v>-0.5135135135135135</v>
      </c>
      <c r="AF87" s="55">
        <f t="shared" si="14"/>
        <v>-1</v>
      </c>
      <c r="AG87" s="56">
        <f t="shared" si="15"/>
        <v>-0.05263157894736842</v>
      </c>
      <c r="AH87" s="13">
        <v>68.9</v>
      </c>
      <c r="AI87" s="12">
        <v>18</v>
      </c>
      <c r="AJ87" s="12">
        <v>2</v>
      </c>
      <c r="AK87" s="14">
        <v>2</v>
      </c>
    </row>
    <row r="88" spans="1:37" s="15" customFormat="1" ht="19.5" customHeight="1">
      <c r="A88" s="11">
        <v>6</v>
      </c>
      <c r="B88" s="11">
        <v>44</v>
      </c>
      <c r="C88" s="11" t="s">
        <v>61</v>
      </c>
      <c r="D88" s="12">
        <v>33</v>
      </c>
      <c r="E88" s="36">
        <v>56</v>
      </c>
      <c r="F88" s="33">
        <v>3</v>
      </c>
      <c r="G88" s="36">
        <v>51</v>
      </c>
      <c r="H88" s="33">
        <v>2</v>
      </c>
      <c r="I88" s="36">
        <v>42</v>
      </c>
      <c r="J88" s="33">
        <v>1</v>
      </c>
      <c r="K88" s="36">
        <v>46</v>
      </c>
      <c r="L88" s="33">
        <v>2</v>
      </c>
      <c r="M88" s="36">
        <v>47</v>
      </c>
      <c r="N88" s="33">
        <v>4</v>
      </c>
      <c r="O88" s="36">
        <v>40</v>
      </c>
      <c r="P88" s="33">
        <v>3</v>
      </c>
      <c r="Q88" s="36">
        <v>40</v>
      </c>
      <c r="R88" s="33">
        <v>3</v>
      </c>
      <c r="S88" s="36">
        <v>38</v>
      </c>
      <c r="T88" s="33">
        <v>2</v>
      </c>
      <c r="U88" s="36">
        <v>34</v>
      </c>
      <c r="V88" s="33">
        <v>3</v>
      </c>
      <c r="W88" s="36">
        <v>36</v>
      </c>
      <c r="X88" s="33">
        <v>3</v>
      </c>
      <c r="Y88" s="36">
        <v>31</v>
      </c>
      <c r="Z88" s="33">
        <v>3</v>
      </c>
      <c r="AA88" s="36">
        <v>32</v>
      </c>
      <c r="AB88" s="52">
        <v>3</v>
      </c>
      <c r="AC88" s="32">
        <v>31</v>
      </c>
      <c r="AD88" s="53">
        <f>AC88-E88</f>
        <v>-25</v>
      </c>
      <c r="AE88" s="54">
        <f>AD88/E88</f>
        <v>-0.44642857142857145</v>
      </c>
      <c r="AF88" s="55">
        <f t="shared" si="14"/>
        <v>-1</v>
      </c>
      <c r="AG88" s="56">
        <f t="shared" si="15"/>
        <v>-0.03125</v>
      </c>
      <c r="AH88" s="13">
        <v>56.4</v>
      </c>
      <c r="AI88" s="12">
        <v>31</v>
      </c>
      <c r="AJ88" s="12">
        <v>2</v>
      </c>
      <c r="AK88" s="14">
        <v>2</v>
      </c>
    </row>
    <row r="89" spans="1:37" s="15" customFormat="1" ht="19.5" customHeight="1">
      <c r="A89" s="11">
        <v>6</v>
      </c>
      <c r="B89" s="11">
        <v>46</v>
      </c>
      <c r="C89" s="11" t="s">
        <v>63</v>
      </c>
      <c r="D89" s="12">
        <v>8</v>
      </c>
      <c r="E89" s="37" t="s">
        <v>149</v>
      </c>
      <c r="F89" s="34" t="s">
        <v>149</v>
      </c>
      <c r="G89" s="37" t="s">
        <v>149</v>
      </c>
      <c r="H89" s="34" t="s">
        <v>149</v>
      </c>
      <c r="I89" s="37" t="s">
        <v>149</v>
      </c>
      <c r="J89" s="34" t="s">
        <v>149</v>
      </c>
      <c r="K89" s="36">
        <v>37</v>
      </c>
      <c r="L89" s="33">
        <v>2</v>
      </c>
      <c r="M89" s="36">
        <v>36</v>
      </c>
      <c r="N89" s="33">
        <v>2</v>
      </c>
      <c r="O89" s="36">
        <v>35</v>
      </c>
      <c r="P89" s="33">
        <v>2</v>
      </c>
      <c r="Q89" s="36">
        <v>35</v>
      </c>
      <c r="R89" s="33">
        <v>2</v>
      </c>
      <c r="S89" s="36">
        <v>36</v>
      </c>
      <c r="T89" s="33">
        <v>2</v>
      </c>
      <c r="U89" s="36">
        <v>36</v>
      </c>
      <c r="V89" s="33">
        <v>2</v>
      </c>
      <c r="W89" s="36">
        <v>36</v>
      </c>
      <c r="X89" s="33">
        <v>2</v>
      </c>
      <c r="Y89" s="36">
        <v>35</v>
      </c>
      <c r="Z89" s="33">
        <v>2</v>
      </c>
      <c r="AA89" s="36">
        <v>31</v>
      </c>
      <c r="AB89" s="52">
        <v>2</v>
      </c>
      <c r="AC89" s="32">
        <v>30</v>
      </c>
      <c r="AD89" s="53">
        <f>AC89-K89</f>
        <v>-7</v>
      </c>
      <c r="AE89" s="54">
        <f>AD89/K89</f>
        <v>-0.1891891891891892</v>
      </c>
      <c r="AF89" s="55">
        <f t="shared" si="14"/>
        <v>-1</v>
      </c>
      <c r="AG89" s="56">
        <f t="shared" si="15"/>
        <v>-0.03225806451612903</v>
      </c>
      <c r="AH89" s="13">
        <v>58.2</v>
      </c>
      <c r="AI89" s="12">
        <v>30</v>
      </c>
      <c r="AJ89" s="12">
        <v>2</v>
      </c>
      <c r="AK89" s="14">
        <v>2</v>
      </c>
    </row>
    <row r="90" spans="1:37" s="15" customFormat="1" ht="19.5" customHeight="1">
      <c r="A90" s="11">
        <v>7</v>
      </c>
      <c r="B90" s="11">
        <v>49</v>
      </c>
      <c r="C90" s="11" t="s">
        <v>66</v>
      </c>
      <c r="D90" s="12">
        <v>48</v>
      </c>
      <c r="E90" s="36">
        <v>57</v>
      </c>
      <c r="F90" s="33">
        <v>0</v>
      </c>
      <c r="G90" s="36">
        <v>54</v>
      </c>
      <c r="H90" s="33">
        <v>0</v>
      </c>
      <c r="I90" s="36">
        <v>56</v>
      </c>
      <c r="J90" s="33">
        <v>0</v>
      </c>
      <c r="K90" s="36">
        <v>55</v>
      </c>
      <c r="L90" s="33">
        <v>0</v>
      </c>
      <c r="M90" s="36">
        <v>56</v>
      </c>
      <c r="N90" s="33">
        <v>0</v>
      </c>
      <c r="O90" s="36">
        <v>57</v>
      </c>
      <c r="P90" s="33">
        <v>0</v>
      </c>
      <c r="Q90" s="36">
        <v>53</v>
      </c>
      <c r="R90" s="33">
        <v>0</v>
      </c>
      <c r="S90" s="36">
        <v>52</v>
      </c>
      <c r="T90" s="33">
        <v>0</v>
      </c>
      <c r="U90" s="36">
        <v>53</v>
      </c>
      <c r="V90" s="33">
        <v>0</v>
      </c>
      <c r="W90" s="36">
        <v>53</v>
      </c>
      <c r="X90" s="33">
        <v>0</v>
      </c>
      <c r="Y90" s="36">
        <v>50</v>
      </c>
      <c r="Z90" s="33">
        <v>0</v>
      </c>
      <c r="AA90" s="36">
        <v>49</v>
      </c>
      <c r="AB90" s="52">
        <v>0</v>
      </c>
      <c r="AC90" s="32">
        <v>48</v>
      </c>
      <c r="AD90" s="53">
        <f aca="true" t="shared" si="16" ref="AD90:AD97">AC90-E90</f>
        <v>-9</v>
      </c>
      <c r="AE90" s="54">
        <f aca="true" t="shared" si="17" ref="AE90:AE97">AD90/E90</f>
        <v>-0.15789473684210525</v>
      </c>
      <c r="AF90" s="55">
        <f t="shared" si="14"/>
        <v>-1</v>
      </c>
      <c r="AG90" s="56">
        <f t="shared" si="15"/>
        <v>-0.02040816326530612</v>
      </c>
      <c r="AH90" s="13">
        <v>55.1</v>
      </c>
      <c r="AI90" s="12">
        <v>48</v>
      </c>
      <c r="AJ90" s="12">
        <v>2</v>
      </c>
      <c r="AK90" s="14">
        <v>1</v>
      </c>
    </row>
    <row r="91" spans="1:37" s="15" customFormat="1" ht="19.5" customHeight="1">
      <c r="A91" s="11">
        <v>7</v>
      </c>
      <c r="B91" s="11">
        <v>51</v>
      </c>
      <c r="C91" s="11" t="s">
        <v>68</v>
      </c>
      <c r="D91" s="12">
        <v>36</v>
      </c>
      <c r="E91" s="36">
        <v>75</v>
      </c>
      <c r="F91" s="33">
        <v>0</v>
      </c>
      <c r="G91" s="36">
        <v>78</v>
      </c>
      <c r="H91" s="33">
        <v>0</v>
      </c>
      <c r="I91" s="36">
        <v>77</v>
      </c>
      <c r="J91" s="33">
        <v>0</v>
      </c>
      <c r="K91" s="36">
        <v>68</v>
      </c>
      <c r="L91" s="33">
        <v>0</v>
      </c>
      <c r="M91" s="36">
        <v>61</v>
      </c>
      <c r="N91" s="33">
        <v>0</v>
      </c>
      <c r="O91" s="36">
        <v>59</v>
      </c>
      <c r="P91" s="33">
        <v>0</v>
      </c>
      <c r="Q91" s="36">
        <v>56</v>
      </c>
      <c r="R91" s="33">
        <v>0</v>
      </c>
      <c r="S91" s="36">
        <v>55</v>
      </c>
      <c r="T91" s="33">
        <v>0</v>
      </c>
      <c r="U91" s="36">
        <v>54</v>
      </c>
      <c r="V91" s="33">
        <v>0</v>
      </c>
      <c r="W91" s="36">
        <v>50</v>
      </c>
      <c r="X91" s="33">
        <v>0</v>
      </c>
      <c r="Y91" s="36">
        <v>41</v>
      </c>
      <c r="Z91" s="33">
        <v>0</v>
      </c>
      <c r="AA91" s="36">
        <v>39</v>
      </c>
      <c r="AB91" s="52">
        <v>0</v>
      </c>
      <c r="AC91" s="32">
        <v>38</v>
      </c>
      <c r="AD91" s="53">
        <f t="shared" si="16"/>
        <v>-37</v>
      </c>
      <c r="AE91" s="54">
        <f t="shared" si="17"/>
        <v>-0.49333333333333335</v>
      </c>
      <c r="AF91" s="55">
        <f t="shared" si="14"/>
        <v>-1</v>
      </c>
      <c r="AG91" s="56">
        <f t="shared" si="15"/>
        <v>-0.02564102564102564</v>
      </c>
      <c r="AH91" s="13">
        <v>65.87</v>
      </c>
      <c r="AI91" s="12">
        <v>38</v>
      </c>
      <c r="AJ91" s="12">
        <v>4</v>
      </c>
      <c r="AK91" s="14">
        <v>2</v>
      </c>
    </row>
    <row r="92" spans="1:37" s="15" customFormat="1" ht="19.5" customHeight="1">
      <c r="A92" s="11">
        <v>8</v>
      </c>
      <c r="B92" s="11">
        <v>52</v>
      </c>
      <c r="C92" s="11" t="s">
        <v>69</v>
      </c>
      <c r="D92" s="12">
        <v>51</v>
      </c>
      <c r="E92" s="36">
        <v>63</v>
      </c>
      <c r="F92" s="33">
        <v>0</v>
      </c>
      <c r="G92" s="36">
        <v>65</v>
      </c>
      <c r="H92" s="33">
        <v>0</v>
      </c>
      <c r="I92" s="36">
        <v>60</v>
      </c>
      <c r="J92" s="33">
        <v>0</v>
      </c>
      <c r="K92" s="36">
        <v>57</v>
      </c>
      <c r="L92" s="33">
        <v>0</v>
      </c>
      <c r="M92" s="36">
        <v>57</v>
      </c>
      <c r="N92" s="33">
        <v>0</v>
      </c>
      <c r="O92" s="36">
        <v>54</v>
      </c>
      <c r="P92" s="33">
        <v>0</v>
      </c>
      <c r="Q92" s="36">
        <v>53</v>
      </c>
      <c r="R92" s="33">
        <v>0</v>
      </c>
      <c r="S92" s="36">
        <v>54</v>
      </c>
      <c r="T92" s="33">
        <v>0</v>
      </c>
      <c r="U92" s="36">
        <v>50</v>
      </c>
      <c r="V92" s="33">
        <v>0</v>
      </c>
      <c r="W92" s="36">
        <v>51</v>
      </c>
      <c r="X92" s="33">
        <v>0</v>
      </c>
      <c r="Y92" s="36">
        <v>51</v>
      </c>
      <c r="Z92" s="33">
        <v>0</v>
      </c>
      <c r="AA92" s="36">
        <v>50</v>
      </c>
      <c r="AB92" s="52">
        <v>0</v>
      </c>
      <c r="AC92" s="32">
        <v>49</v>
      </c>
      <c r="AD92" s="53">
        <f t="shared" si="16"/>
        <v>-14</v>
      </c>
      <c r="AE92" s="54">
        <f t="shared" si="17"/>
        <v>-0.2222222222222222</v>
      </c>
      <c r="AF92" s="55">
        <f t="shared" si="14"/>
        <v>-1</v>
      </c>
      <c r="AG92" s="56">
        <f t="shared" si="15"/>
        <v>-0.02</v>
      </c>
      <c r="AH92" s="13">
        <v>64.58</v>
      </c>
      <c r="AI92" s="12">
        <v>49</v>
      </c>
      <c r="AJ92" s="12">
        <v>4</v>
      </c>
      <c r="AK92" s="14">
        <v>2</v>
      </c>
    </row>
    <row r="93" spans="1:37" s="15" customFormat="1" ht="19.5" customHeight="1">
      <c r="A93" s="11">
        <v>9</v>
      </c>
      <c r="B93" s="11">
        <v>57</v>
      </c>
      <c r="C93" s="11" t="s">
        <v>74</v>
      </c>
      <c r="D93" s="12">
        <v>43</v>
      </c>
      <c r="E93" s="36">
        <v>75</v>
      </c>
      <c r="F93" s="33">
        <v>1</v>
      </c>
      <c r="G93" s="36">
        <v>72</v>
      </c>
      <c r="H93" s="33">
        <v>1</v>
      </c>
      <c r="I93" s="36">
        <v>75</v>
      </c>
      <c r="J93" s="33">
        <v>1</v>
      </c>
      <c r="K93" s="36">
        <v>67</v>
      </c>
      <c r="L93" s="33">
        <v>1</v>
      </c>
      <c r="M93" s="36">
        <v>64</v>
      </c>
      <c r="N93" s="33">
        <v>1</v>
      </c>
      <c r="O93" s="36">
        <v>58</v>
      </c>
      <c r="P93" s="33">
        <v>2</v>
      </c>
      <c r="Q93" s="36">
        <v>60</v>
      </c>
      <c r="R93" s="33">
        <v>2</v>
      </c>
      <c r="S93" s="36">
        <v>50</v>
      </c>
      <c r="T93" s="33">
        <v>2</v>
      </c>
      <c r="U93" s="36">
        <v>43</v>
      </c>
      <c r="V93" s="33">
        <v>2</v>
      </c>
      <c r="W93" s="36">
        <v>40</v>
      </c>
      <c r="X93" s="33">
        <v>2</v>
      </c>
      <c r="Y93" s="36">
        <v>37</v>
      </c>
      <c r="Z93" s="33">
        <v>2</v>
      </c>
      <c r="AA93" s="36">
        <v>37</v>
      </c>
      <c r="AB93" s="52">
        <v>2</v>
      </c>
      <c r="AC93" s="32">
        <v>36</v>
      </c>
      <c r="AD93" s="53">
        <f t="shared" si="16"/>
        <v>-39</v>
      </c>
      <c r="AE93" s="54">
        <f t="shared" si="17"/>
        <v>-0.52</v>
      </c>
      <c r="AF93" s="55">
        <f t="shared" si="14"/>
        <v>-1</v>
      </c>
      <c r="AG93" s="56">
        <f t="shared" si="15"/>
        <v>-0.02702702702702703</v>
      </c>
      <c r="AH93" s="13">
        <v>66</v>
      </c>
      <c r="AI93" s="12">
        <v>36</v>
      </c>
      <c r="AJ93" s="12">
        <v>4</v>
      </c>
      <c r="AK93" s="14">
        <v>2</v>
      </c>
    </row>
    <row r="94" spans="1:37" s="15" customFormat="1" ht="19.5" customHeight="1">
      <c r="A94" s="11">
        <v>13</v>
      </c>
      <c r="B94" s="11">
        <v>79</v>
      </c>
      <c r="C94" s="11" t="s">
        <v>96</v>
      </c>
      <c r="D94" s="12">
        <v>53</v>
      </c>
      <c r="E94" s="36">
        <v>59</v>
      </c>
      <c r="F94" s="33">
        <v>5</v>
      </c>
      <c r="G94" s="36">
        <v>60</v>
      </c>
      <c r="H94" s="33">
        <v>5</v>
      </c>
      <c r="I94" s="36">
        <v>58</v>
      </c>
      <c r="J94" s="33">
        <v>5</v>
      </c>
      <c r="K94" s="36">
        <v>62</v>
      </c>
      <c r="L94" s="33">
        <v>6</v>
      </c>
      <c r="M94" s="36">
        <v>57</v>
      </c>
      <c r="N94" s="33">
        <v>6</v>
      </c>
      <c r="O94" s="36">
        <v>55</v>
      </c>
      <c r="P94" s="33">
        <v>6</v>
      </c>
      <c r="Q94" s="36">
        <v>54</v>
      </c>
      <c r="R94" s="33">
        <v>6</v>
      </c>
      <c r="S94" s="36">
        <v>56</v>
      </c>
      <c r="T94" s="33">
        <v>6</v>
      </c>
      <c r="U94" s="36">
        <v>56</v>
      </c>
      <c r="V94" s="33">
        <v>6</v>
      </c>
      <c r="W94" s="36">
        <v>48</v>
      </c>
      <c r="X94" s="33">
        <v>4</v>
      </c>
      <c r="Y94" s="36">
        <v>49</v>
      </c>
      <c r="Z94" s="33">
        <v>5</v>
      </c>
      <c r="AA94" s="36">
        <v>48</v>
      </c>
      <c r="AB94" s="52">
        <v>5</v>
      </c>
      <c r="AC94" s="32">
        <v>47</v>
      </c>
      <c r="AD94" s="53">
        <f t="shared" si="16"/>
        <v>-12</v>
      </c>
      <c r="AE94" s="54">
        <f t="shared" si="17"/>
        <v>-0.2033898305084746</v>
      </c>
      <c r="AF94" s="55">
        <f t="shared" si="14"/>
        <v>-1</v>
      </c>
      <c r="AG94" s="56">
        <f t="shared" si="15"/>
        <v>-0.020833333333333332</v>
      </c>
      <c r="AH94" s="13">
        <v>63.2</v>
      </c>
      <c r="AI94" s="12">
        <v>47</v>
      </c>
      <c r="AJ94" s="12">
        <v>3</v>
      </c>
      <c r="AK94" s="14">
        <v>2</v>
      </c>
    </row>
    <row r="95" spans="1:37" s="15" customFormat="1" ht="19.5" customHeight="1">
      <c r="A95" s="11">
        <v>13</v>
      </c>
      <c r="B95" s="11">
        <v>81</v>
      </c>
      <c r="C95" s="11" t="s">
        <v>98</v>
      </c>
      <c r="D95" s="12">
        <v>32</v>
      </c>
      <c r="E95" s="36">
        <v>66</v>
      </c>
      <c r="F95" s="33">
        <v>0</v>
      </c>
      <c r="G95" s="36">
        <v>63</v>
      </c>
      <c r="H95" s="33">
        <v>0</v>
      </c>
      <c r="I95" s="36">
        <v>61</v>
      </c>
      <c r="J95" s="33">
        <v>0</v>
      </c>
      <c r="K95" s="36">
        <v>63</v>
      </c>
      <c r="L95" s="33">
        <v>0</v>
      </c>
      <c r="M95" s="36">
        <v>50</v>
      </c>
      <c r="N95" s="33">
        <v>0</v>
      </c>
      <c r="O95" s="36">
        <v>46</v>
      </c>
      <c r="P95" s="33">
        <v>0</v>
      </c>
      <c r="Q95" s="36">
        <v>43</v>
      </c>
      <c r="R95" s="33">
        <v>0</v>
      </c>
      <c r="S95" s="36">
        <v>43</v>
      </c>
      <c r="T95" s="33">
        <v>40</v>
      </c>
      <c r="U95" s="36">
        <v>43</v>
      </c>
      <c r="V95" s="33">
        <v>0</v>
      </c>
      <c r="W95" s="36">
        <v>36</v>
      </c>
      <c r="X95" s="33">
        <v>0</v>
      </c>
      <c r="Y95" s="36">
        <v>36</v>
      </c>
      <c r="Z95" s="33">
        <v>0</v>
      </c>
      <c r="AA95" s="36">
        <v>34</v>
      </c>
      <c r="AB95" s="52">
        <v>0</v>
      </c>
      <c r="AC95" s="32">
        <v>33</v>
      </c>
      <c r="AD95" s="53">
        <f t="shared" si="16"/>
        <v>-33</v>
      </c>
      <c r="AE95" s="54">
        <f t="shared" si="17"/>
        <v>-0.5</v>
      </c>
      <c r="AF95" s="55">
        <f t="shared" si="14"/>
        <v>-1</v>
      </c>
      <c r="AG95" s="56">
        <f t="shared" si="15"/>
        <v>-0.029411764705882353</v>
      </c>
      <c r="AH95" s="13">
        <v>63</v>
      </c>
      <c r="AI95" s="12">
        <v>33</v>
      </c>
      <c r="AJ95" s="12">
        <v>3</v>
      </c>
      <c r="AK95" s="14">
        <v>2</v>
      </c>
    </row>
    <row r="96" spans="1:37" s="15" customFormat="1" ht="19.5" customHeight="1">
      <c r="A96" s="11">
        <v>7</v>
      </c>
      <c r="B96" s="11">
        <v>48</v>
      </c>
      <c r="C96" s="11" t="s">
        <v>65</v>
      </c>
      <c r="D96" s="12">
        <v>52</v>
      </c>
      <c r="E96" s="36">
        <v>71</v>
      </c>
      <c r="F96" s="33">
        <v>0</v>
      </c>
      <c r="G96" s="36">
        <v>73</v>
      </c>
      <c r="H96" s="33">
        <v>2</v>
      </c>
      <c r="I96" s="36">
        <v>70</v>
      </c>
      <c r="J96" s="33">
        <v>2</v>
      </c>
      <c r="K96" s="36">
        <v>69</v>
      </c>
      <c r="L96" s="33">
        <v>2</v>
      </c>
      <c r="M96" s="36">
        <v>61</v>
      </c>
      <c r="N96" s="33">
        <v>2</v>
      </c>
      <c r="O96" s="36">
        <v>64</v>
      </c>
      <c r="P96" s="33">
        <v>2</v>
      </c>
      <c r="Q96" s="36">
        <v>60</v>
      </c>
      <c r="R96" s="33">
        <v>2</v>
      </c>
      <c r="S96" s="36">
        <v>59</v>
      </c>
      <c r="T96" s="33">
        <v>2</v>
      </c>
      <c r="U96" s="36">
        <v>52</v>
      </c>
      <c r="V96" s="33">
        <v>1</v>
      </c>
      <c r="W96" s="36">
        <v>50</v>
      </c>
      <c r="X96" s="33">
        <v>1</v>
      </c>
      <c r="Y96" s="36">
        <v>48</v>
      </c>
      <c r="Z96" s="33">
        <v>1</v>
      </c>
      <c r="AA96" s="36">
        <v>48</v>
      </c>
      <c r="AB96" s="52">
        <v>1</v>
      </c>
      <c r="AC96" s="32">
        <v>46</v>
      </c>
      <c r="AD96" s="53">
        <f t="shared" si="16"/>
        <v>-25</v>
      </c>
      <c r="AE96" s="54">
        <f t="shared" si="17"/>
        <v>-0.352112676056338</v>
      </c>
      <c r="AF96" s="55">
        <f t="shared" si="14"/>
        <v>-2</v>
      </c>
      <c r="AG96" s="56">
        <f t="shared" si="15"/>
        <v>-0.041666666666666664</v>
      </c>
      <c r="AH96" s="13">
        <v>63.73</v>
      </c>
      <c r="AI96" s="12">
        <v>46</v>
      </c>
      <c r="AJ96" s="12">
        <v>6</v>
      </c>
      <c r="AK96" s="14">
        <v>2</v>
      </c>
    </row>
    <row r="97" spans="1:37" s="15" customFormat="1" ht="19.5" customHeight="1">
      <c r="A97" s="11"/>
      <c r="B97" s="11"/>
      <c r="C97" s="28" t="s">
        <v>114</v>
      </c>
      <c r="D97" s="12"/>
      <c r="E97" s="36">
        <v>4079</v>
      </c>
      <c r="F97" s="33">
        <v>49</v>
      </c>
      <c r="G97" s="36">
        <v>3950</v>
      </c>
      <c r="H97" s="33">
        <v>56</v>
      </c>
      <c r="I97" s="36">
        <v>3865</v>
      </c>
      <c r="J97" s="33">
        <v>68</v>
      </c>
      <c r="K97" s="36">
        <v>3867</v>
      </c>
      <c r="L97" s="33">
        <v>84</v>
      </c>
      <c r="M97" s="36">
        <v>3709</v>
      </c>
      <c r="N97" s="33">
        <v>91</v>
      </c>
      <c r="O97" s="36">
        <v>3509</v>
      </c>
      <c r="P97" s="33">
        <v>96</v>
      </c>
      <c r="Q97" s="36">
        <v>3325</v>
      </c>
      <c r="R97" s="33">
        <v>98</v>
      </c>
      <c r="S97" s="36">
        <v>3168</v>
      </c>
      <c r="T97" s="33">
        <v>141</v>
      </c>
      <c r="U97" s="36">
        <v>3085</v>
      </c>
      <c r="V97" s="33">
        <v>106</v>
      </c>
      <c r="W97" s="36">
        <v>2996</v>
      </c>
      <c r="X97" s="33">
        <v>116</v>
      </c>
      <c r="Y97" s="36">
        <v>2950</v>
      </c>
      <c r="Z97" s="33">
        <v>124</v>
      </c>
      <c r="AA97" s="36">
        <v>2897</v>
      </c>
      <c r="AB97" s="52">
        <v>122</v>
      </c>
      <c r="AC97" s="32">
        <f>SUM(AC14:AC96)</f>
        <v>2955</v>
      </c>
      <c r="AD97" s="53">
        <f t="shared" si="16"/>
        <v>-1124</v>
      </c>
      <c r="AE97" s="54">
        <f t="shared" si="17"/>
        <v>-0.2755577347389066</v>
      </c>
      <c r="AF97" s="55">
        <f t="shared" si="14"/>
        <v>58</v>
      </c>
      <c r="AG97" s="56">
        <f t="shared" si="15"/>
        <v>0.02002071108042803</v>
      </c>
      <c r="AH97" s="26">
        <f>IF(SUM(AH14:AH96)=0,0,AVERAGE(AH14:AH96))</f>
        <v>60.9253170731707</v>
      </c>
      <c r="AI97" s="12">
        <f>SUM(AI14:AI96)</f>
        <v>2955</v>
      </c>
      <c r="AJ97" s="12"/>
      <c r="AK97" s="14"/>
    </row>
  </sheetData>
  <sheetProtection/>
  <mergeCells count="2">
    <mergeCell ref="A1:AK1"/>
    <mergeCell ref="AF12:AG12"/>
  </mergeCells>
  <printOptions horizontalCentered="1"/>
  <pageMargins left="0.1968503937007874" right="0.1968503937007874" top="0.5905511811023623" bottom="0.3937007874015748" header="0.5118110236220472" footer="0.11811023622047245"/>
  <pageSetup horizontalDpi="360" verticalDpi="360" orientation="landscape" paperSize="9" scale="65" r:id="rId1"/>
  <headerFooter alignWithMargins="0">
    <oddFooter>&amp;C&amp;P / &amp;N ページ</oddFooter>
  </headerFooter>
  <rowBreaks count="1" manualBreakCount="1">
    <brk id="3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GOV2</dc:creator>
  <cp:keywords/>
  <dc:description/>
  <cp:lastModifiedBy>admin</cp:lastModifiedBy>
  <cp:lastPrinted>2009-02-04T03:45:39Z</cp:lastPrinted>
  <dcterms:created xsi:type="dcterms:W3CDTF">2008-12-16T06:18:43Z</dcterms:created>
  <dcterms:modified xsi:type="dcterms:W3CDTF">2009-02-04T03:59:30Z</dcterms:modified>
  <cp:category/>
  <cp:version/>
  <cp:contentType/>
  <cp:contentStatus/>
</cp:coreProperties>
</file>